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RH_Jeti PÜ-141 teede rekonstrueerimine ja ehitamine/"/>
    </mc:Choice>
  </mc:AlternateContent>
  <xr:revisionPtr revIDLastSave="4650" documentId="13_ncr:1_{527BB10C-8909-4436-9A7C-A24F53E7C016}" xr6:coauthVersionLast="47" xr6:coauthVersionMax="47" xr10:uidLastSave="{0F23504A-A276-495E-9D81-7F23797A8400}"/>
  <bookViews>
    <workbookView xWindow="-120" yWindow="-120" windowWidth="38640" windowHeight="2112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7" i="11" l="1"/>
  <c r="F218" i="11"/>
  <c r="F219" i="11"/>
  <c r="F200" i="11"/>
  <c r="F201" i="11"/>
  <c r="F202" i="11"/>
  <c r="F170" i="11"/>
  <c r="F171" i="11"/>
  <c r="F123" i="11"/>
  <c r="F124" i="11"/>
  <c r="F125" i="11"/>
  <c r="F113" i="11"/>
  <c r="F114" i="11"/>
  <c r="F115" i="11"/>
  <c r="F73" i="11"/>
  <c r="F74" i="11"/>
  <c r="F75" i="11"/>
  <c r="F160" i="11" l="1"/>
  <c r="F61" i="11"/>
  <c r="F72" i="11"/>
  <c r="F71" i="11"/>
  <c r="F70" i="11"/>
  <c r="F69" i="11"/>
  <c r="F68" i="11"/>
  <c r="F67" i="11"/>
  <c r="F66" i="11"/>
  <c r="F65" i="11"/>
  <c r="F64" i="11"/>
  <c r="F63" i="11"/>
  <c r="F62" i="11"/>
  <c r="F60" i="11"/>
  <c r="F116" i="11"/>
  <c r="F169" i="11"/>
  <c r="F168" i="11"/>
  <c r="F167" i="11"/>
  <c r="F166" i="11"/>
  <c r="F165" i="11"/>
  <c r="F164" i="11"/>
  <c r="F163" i="11"/>
  <c r="F162" i="11"/>
  <c r="F161" i="11"/>
  <c r="F159" i="11"/>
  <c r="F158" i="11"/>
  <c r="F157" i="11"/>
  <c r="F156" i="11"/>
  <c r="F194" i="11" l="1"/>
  <c r="F195" i="11"/>
  <c r="F196" i="11"/>
  <c r="F197" i="11"/>
  <c r="F198" i="11"/>
  <c r="F199" i="11"/>
  <c r="F209" i="11"/>
  <c r="F210" i="11"/>
  <c r="F211" i="11"/>
  <c r="F212" i="11"/>
  <c r="F213" i="11"/>
  <c r="F214" i="11"/>
  <c r="F215" i="11"/>
  <c r="F216" i="11"/>
  <c r="F173" i="11" l="1"/>
  <c r="F127" i="11"/>
  <c r="F110" i="11" l="1"/>
  <c r="F111" i="11"/>
  <c r="F112" i="11"/>
  <c r="F180" i="11" l="1"/>
  <c r="F228" i="11"/>
  <c r="F227" i="11"/>
  <c r="F226" i="11"/>
  <c r="F225" i="11"/>
  <c r="F224" i="11"/>
  <c r="F222" i="11"/>
  <c r="F221" i="11"/>
  <c r="F220" i="11"/>
  <c r="F208" i="11"/>
  <c r="F207" i="11"/>
  <c r="F206" i="11"/>
  <c r="F205" i="11"/>
  <c r="F204" i="11"/>
  <c r="F203" i="11"/>
  <c r="F193" i="11"/>
  <c r="F192" i="11"/>
  <c r="F191" i="11"/>
  <c r="F190" i="11"/>
  <c r="F189" i="11"/>
  <c r="F188" i="11"/>
  <c r="F187" i="11"/>
  <c r="F186" i="11"/>
  <c r="F185" i="11"/>
  <c r="F184" i="11"/>
  <c r="F183" i="11"/>
  <c r="F179" i="11"/>
  <c r="F178" i="11"/>
  <c r="F177" i="11"/>
  <c r="F176" i="11"/>
  <c r="F174" i="11"/>
  <c r="F172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59" i="11"/>
  <c r="F181" i="11" l="1"/>
  <c r="F229" i="11"/>
  <c r="F122" i="11"/>
  <c r="F121" i="11"/>
  <c r="F120" i="11"/>
  <c r="F119" i="11"/>
  <c r="F118" i="11"/>
  <c r="F117" i="11"/>
  <c r="F134" i="11" l="1"/>
  <c r="F133" i="11"/>
  <c r="F132" i="11"/>
  <c r="F131" i="11"/>
  <c r="F130" i="11"/>
  <c r="F128" i="11"/>
  <c r="F126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50" i="11"/>
  <c r="F51" i="11"/>
  <c r="F52" i="11"/>
  <c r="F53" i="11"/>
  <c r="F54" i="11"/>
  <c r="F55" i="11"/>
  <c r="F56" i="11"/>
  <c r="F57" i="11"/>
  <c r="F58" i="11"/>
  <c r="F135" i="11" l="1"/>
  <c r="F76" i="11"/>
  <c r="F25" i="11"/>
  <c r="F24" i="11"/>
  <c r="F26" i="11"/>
  <c r="F27" i="11"/>
  <c r="F82" i="11"/>
  <c r="F81" i="11"/>
  <c r="F80" i="11"/>
  <c r="F31" i="11"/>
  <c r="F30" i="11"/>
  <c r="F29" i="11"/>
  <c r="F84" i="11" l="1"/>
  <c r="F83" i="11"/>
  <c r="F78" i="11"/>
  <c r="F77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85" i="11" l="1"/>
  <c r="F33" i="11"/>
  <c r="F32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34" i="11" l="1"/>
  <c r="E230" i="11" s="1"/>
</calcChain>
</file>

<file path=xl/sharedStrings.xml><?xml version="1.0" encoding="utf-8"?>
<sst xmlns="http://schemas.openxmlformats.org/spreadsheetml/2006/main" count="451" uniqueCount="112">
  <si>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</si>
  <si>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</si>
  <si>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</si>
  <si>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</si>
  <si>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</si>
  <si>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</si>
  <si>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</si>
  <si>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</si>
  <si>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</si>
  <si>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</si>
  <si>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</si>
  <si>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</si>
  <si>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</si>
  <si>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</si>
  <si>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</si>
  <si>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</si>
  <si>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</si>
  <si>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</si>
  <si>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</si>
  <si>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</si>
  <si>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</si>
  <si>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</si>
  <si>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</si>
  <si>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</si>
  <si>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</si>
  <si>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</si>
  <si>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</si>
  <si>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</si>
  <si>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</si>
  <si>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</si>
  <si>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</si>
  <si>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</si>
  <si>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</si>
  <si>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</si>
  <si>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</si>
  <si>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</si>
  <si>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t>Truupide mahamärkimine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</si>
  <si>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</si>
  <si>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</si>
  <si>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</si>
  <si>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Geotsekstiil (Deklareeritud tõmbetugevus MD/CMD ≥20 kN/m, 5,0 m lai, mittekootud), paigaldamine tihendatud ja profileeritud muldkehale</t>
  </si>
  <si>
    <t>Kruusaluse ehitamine H=20cm, sorteeritud kruus, Positsioon nr. 4, koos tihendamisega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</si>
  <si>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</si>
  <si>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</si>
  <si>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Liiklusmärgi 221 "Anna teed" komplekti paigaldamine (suurusgrupp 2)</t>
  </si>
  <si>
    <t>D=40 cm plasttruubi torustiku, tüüp 40PT, ehitamine (profileeritud plasttoru, SN8)</t>
  </si>
  <si>
    <t xml:space="preserve">D=40 cm plasttruubi mattotsaku ehitamine (tüüp MAO) </t>
  </si>
  <si>
    <t xml:space="preserve">Muldkeha ehitamine juurdeveetavast pinnasest (liiv (k≥0,5m/24h)) paigaldamine ja tihendamine (+materjal ja vedu karjäärist) </t>
  </si>
  <si>
    <t>Mahasõidukoht M5 muldkeha ja katendi ehitamine koos tihendamisega (L=5 m, R=5 m) s.h.</t>
  </si>
  <si>
    <t>D=50 cm plasttruubi torustiku, tüüp 50PT, ehitamine (profileeritud plasttoru, SN8)</t>
  </si>
  <si>
    <t xml:space="preserve">D=50 cm plasttruubi mattotsaku ehitamine (tüüp MAO) </t>
  </si>
  <si>
    <t>Lisa 1 - Hinnapakkumuse vorm hankes "Jeti PÜ-141 teede rekonstrueerimine ja ehitamine"</t>
  </si>
  <si>
    <t>1,604 km</t>
  </si>
  <si>
    <t>Asumõisa - Vilgjärve - Aitsra tee (0,39 km) rekonstrueerimine</t>
  </si>
  <si>
    <t>Asumõisa - Vilgjärve - Aitsra tee (0,39 km) rekonstrueerimine kokku</t>
  </si>
  <si>
    <t>Holdre - Egeri - Peetri tee (0,45 km) rekonstrueerimine</t>
  </si>
  <si>
    <t>Holdre - Egeri - Peetri tee (0,45 km) rekonstrueerimine kokku</t>
  </si>
  <si>
    <t>Liiklusmärgi 644 "Holdre - Egeri - Peetri tee" komplekti (2tk) paigaldamine</t>
  </si>
  <si>
    <t>Kõrelaane tee (0,56 km) rekonstrueerimine</t>
  </si>
  <si>
    <t>Kõrelaane tee (0,56 km) rekonstrueerimine kokku</t>
  </si>
  <si>
    <t>Liiklusmärgi 644 "Kõrelaane tee" komplekti (2tk) paigaldamine</t>
  </si>
  <si>
    <t>Ihna liinialuse tee (0,06 km) ehitamine</t>
  </si>
  <si>
    <t>Ihna liinialuse tee (0,06 km) ehitamine kokku</t>
  </si>
  <si>
    <t>Liiklusmärgi 644 "Ihna liinialuse tee" komplekti (2tk) paigaldamine</t>
  </si>
  <si>
    <t>Liiklusmärgi 644 "Luumäe tee" komplekti (2tk) paigaldamine</t>
  </si>
  <si>
    <t>Luumäe tee (0,14 km) ehitamine</t>
  </si>
  <si>
    <t>Luumäe tee (0,14 km) ehitamine kokku</t>
  </si>
  <si>
    <t>Riigiteelt nr 23193 Piiri – Jeti km 10,06 Luumäe teele Transpordiameti nõuetele vastavad mahasõidukoha rajamine s.h.</t>
  </si>
  <si>
    <t>Riigiteelt 23194 Helme - Holdre – Taagepera km 16,61 Ihna liinialuse teele Transpordiameti nõuetele vastavad mahasõidukoha rajamine s.h.</t>
  </si>
  <si>
    <t>Riigiteelt 23199 Karjatnurme - Holdre km 0,90 Kõrelaane teele Transpordiameti nõuetele vastavad mahasõidukoha rajamine s.h.</t>
  </si>
  <si>
    <t>Riigiteelt 23194 Helme - Holdre – Taagepera km 16,29 Holdre - Egeri - Peetri teele Transpordiameti nõuetele vastavad mahasõidukoha rajamine s.h.</t>
  </si>
  <si>
    <t>Teemulde mahalükkamine/koorimine/tasandamine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</si>
  <si>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</si>
  <si>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</si>
  <si>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</si>
  <si>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Mahasõidukoha M3 (A=4,5m, R=10m, L=10m) muldkeha ja katendi ehitamine koos tihendamisega s.h.</t>
  </si>
  <si>
    <t>Mahasõidukoht M3 teekatte ehitamine H=10cm, purustatud kruus, Positsioon nr. 6, koos tihendamisega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</si>
  <si>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</si>
  <si>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Mahasõidukoht M3 teealuse ehitamine H=20cm, sorteeritud kruus, Positsioon nr. 4, koos tihendamisega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</si>
  <si>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</si>
  <si>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Mahasõidukoht M5 teekatte ehitamine H=10cm, purustatud kruus, Positsioon nr. 6, koos tihendamisega (+materjal ja vedu karjäärist)</t>
  </si>
  <si>
    <t>Mahasõidukoht M5 teealuse ehitamine H=20cm, sorteeritud kruus, Positsioon nr. 4, koos tihendamisega (+materjal ja vedu karjäärist)</t>
  </si>
  <si>
    <t>T kujulise tagasipööramise koha TP-T muldkeha ja katendi ehitamine koos tihendamisega s.h.</t>
  </si>
  <si>
    <t>Tagasipööramise koha TP-T teekatte ehitamine H=10cm, purustatud kruus, Positsioon nr. 6, koos tihendamisega (+materjal ja vedu karjäärist)</t>
  </si>
  <si>
    <t>Tagasipööramise koha TP-T teealuse ehitamine H=20cm, sorteeritud kruus, Positsioon nr. 4, koos tihendamisega (+materjal ja vedu karjäärist)</t>
  </si>
  <si>
    <t>Puittaimestiku kändude juurimine</t>
  </si>
  <si>
    <t>Uute veejuhtmete mahamärkimine</t>
  </si>
  <si>
    <t>HT - hooldatava teekraavi kaeve koos kaeve planeerimise ja ekspluatatsiooni eelse settest puhastamisega</t>
  </si>
  <si>
    <t>ET -ehitatava teekraavi kaeve koos kaeve planeerimise ja ekspluatatsiooni eelse settest puhastamisega</t>
  </si>
  <si>
    <t>Muldkeha ehitamine (kohalikust pinnasest) H=20 sm</t>
  </si>
  <si>
    <t xml:space="preserve">Tahvli eemaldamine (koos postidega, vundamentidega jne.)  </t>
  </si>
  <si>
    <t xml:space="preserve">tk  </t>
  </si>
  <si>
    <t>Ehituseks sobimatu pinnase kaevandamine ja Uute kraavide kaevamine 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</si>
  <si>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 xml:space="preserve">  </t>
    </r>
  </si>
  <si>
    <t xml:space="preserve">Kraavide puhastamine  </t>
  </si>
  <si>
    <t xml:space="preserve">m  </t>
  </si>
  <si>
    <t>Dreenkihti ehitamine H=20cm, sorteeritud kruus, Positsioon nr. 4, koos tihendamisega (+materjal ja vedu karjäärist)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</si>
  <si>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</si>
  <si>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 xml:space="preserve">Mulde aluspinna planeerimine ja tihendamine  </t>
  </si>
  <si>
    <t>Olemasoleva katendi freesimine, h = 4cm</t>
  </si>
  <si>
    <t>Killustikalus (lubjakivikillustik) fr 32/63 kiilutud fr 12/16 kuluga 25kg/m² ja kiilutud fr 8/12 kuluga 15kg/m² rajamine H=20sm (+materjal ja vedu karjäärist)</t>
  </si>
  <si>
    <t xml:space="preserve"> Teekatte ehitamine H=12cm, purustatud kruus, Positsioon nr. 6, koos tihendamisega (+materjal ja vedu karjäärist)</t>
  </si>
  <si>
    <t>Pikivuugi kruntimine vuugiliimiga (ülemine kiht),
kulu 80 g/m</t>
  </si>
  <si>
    <t>Vuugi kruntimine sitke naftabituumeniga (alumine
kiht), kulu 100 g/m</t>
  </si>
  <si>
    <t>Muru kasvualuse rajamine ja külv, hmin = 10 cm</t>
  </si>
  <si>
    <t>UT - uuendatava teekraavi kaeve koos kaeve planeerimise ja ekspluatatsiooni eelse settest puhastamisega</t>
  </si>
  <si>
    <t>Tee mulde ehitus kohapealsest pinnasest (ET/N-st + buldooserdamisel saadav min.pinnas) koos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</si>
  <si>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</si>
  <si>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Truupide demonteerimine, DN 30 cm</t>
  </si>
  <si>
    <t>Vajadusel madalpingeliini rippekõrguse tõstmine</t>
  </si>
  <si>
    <t>töö</t>
  </si>
  <si>
    <t>Geotekstiili (Deklareeritud tõmbetugevus MD/CMD ≥20 kN/m, 6,0 m lai, mittekootud), paigaldamine tihendatud ja profileeritud tee muldkehale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</si>
</sst>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84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1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0" fontId="30" fillId="0" borderId="29" xfId="51" applyFont="1" applyBorder="1" applyAlignment="1">
      <alignment horizontal="right" vertical="center" wrapText="1"/>
    </xf>
    <xf numFmtId="0" fontId="3" fillId="0" borderId="29" xfId="0" applyFont="1" applyBorder="1" applyAlignment="1">
      <alignment horizontal="center" vertical="center"/>
    </xf>
    <xf numFmtId="0" fontId="33" fillId="0" borderId="14" xfId="0" applyFont="1" applyBorder="1" applyAlignment="1">
      <alignment horizontal="right" vertical="center" wrapText="1"/>
    </xf>
    <xf numFmtId="0" fontId="34" fillId="0" borderId="14" xfId="0" applyFont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61" applyFont="1" applyBorder="1" applyAlignment="1">
      <alignment vertical="center" wrapText="1"/>
    </xf>
    <xf numFmtId="0" fontId="4" fillId="0" borderId="14" xfId="42" applyFont="1" applyBorder="1" applyAlignment="1">
      <alignment vertical="center" wrapText="1"/>
    </xf>
    <xf numFmtId="164" fontId="3" fillId="0" borderId="29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right" vertical="center" wrapText="1"/>
    </xf>
    <xf numFmtId="0" fontId="29" fillId="0" borderId="29" xfId="0" applyFont="1" applyBorder="1" applyAlignment="1">
      <alignment horizontal="center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30" fillId="0" borderId="24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right" vertical="center" wrapText="1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5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42"/>
  <sheetViews>
    <sheetView tabSelected="1" zoomScale="115" zoomScaleNormal="115" workbookViewId="0">
      <selection sqref="A1:F1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1.25" customHeight="1" x14ac:dyDescent="0.2">
      <c r="A1" s="65" t="s">
        <v>51</v>
      </c>
      <c r="B1" s="66"/>
      <c r="C1" s="66"/>
      <c r="D1" s="66"/>
      <c r="E1" s="66"/>
      <c r="F1" s="66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7" t="s">
        <v>2</v>
      </c>
      <c r="B5" s="70" t="s">
        <v>0</v>
      </c>
      <c r="C5" s="70" t="s">
        <v>3</v>
      </c>
      <c r="D5" s="70" t="s">
        <v>4</v>
      </c>
      <c r="E5" s="73" t="s">
        <v>5</v>
      </c>
      <c r="F5" s="76" t="s">
        <v>6</v>
      </c>
    </row>
    <row r="6" spans="1:47" s="4" customFormat="1" ht="12.75" x14ac:dyDescent="0.2">
      <c r="A6" s="68"/>
      <c r="B6" s="71"/>
      <c r="C6" s="71"/>
      <c r="D6" s="71"/>
      <c r="E6" s="74"/>
      <c r="F6" s="77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69"/>
      <c r="B7" s="72"/>
      <c r="C7" s="72"/>
      <c r="D7" s="13" t="s">
        <v>52</v>
      </c>
      <c r="E7" s="75"/>
      <c r="F7" s="78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62" t="s">
        <v>53</v>
      </c>
      <c r="B8" s="63"/>
      <c r="C8" s="63"/>
      <c r="D8" s="63"/>
      <c r="E8" s="63"/>
      <c r="F8" s="6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42" t="s">
        <v>35</v>
      </c>
      <c r="C9" s="38" t="s">
        <v>11</v>
      </c>
      <c r="D9" s="43">
        <v>391</v>
      </c>
      <c r="E9" s="10"/>
      <c r="F9" s="11">
        <f t="shared" ref="F9:F27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42" t="s">
        <v>34</v>
      </c>
      <c r="C10" s="38" t="s">
        <v>10</v>
      </c>
      <c r="D10" s="43">
        <v>5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42" t="s">
        <v>71</v>
      </c>
      <c r="C11" s="38" t="s">
        <v>72</v>
      </c>
      <c r="D11" s="43">
        <v>535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44" t="s">
        <v>73</v>
      </c>
      <c r="C12" s="38" t="s">
        <v>74</v>
      </c>
      <c r="D12" s="24">
        <v>2346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40" t="s">
        <v>37</v>
      </c>
      <c r="C13" s="38" t="s">
        <v>74</v>
      </c>
      <c r="D13" s="24">
        <v>1855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40" t="s">
        <v>39</v>
      </c>
      <c r="C14" s="38" t="s">
        <v>72</v>
      </c>
      <c r="D14" s="24">
        <v>378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40" t="s">
        <v>38</v>
      </c>
      <c r="C15" s="38" t="s">
        <v>72</v>
      </c>
      <c r="D15" s="24">
        <v>174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45" t="s">
        <v>75</v>
      </c>
      <c r="C16" s="46" t="s">
        <v>10</v>
      </c>
      <c r="D16" s="43">
        <v>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36" t="s">
        <v>76</v>
      </c>
      <c r="C17" s="47" t="s">
        <v>77</v>
      </c>
      <c r="D17" s="43">
        <v>18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10</v>
      </c>
      <c r="B18" s="36" t="s">
        <v>78</v>
      </c>
      <c r="C18" s="47" t="s">
        <v>77</v>
      </c>
      <c r="D18" s="43">
        <v>42.6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37" t="s">
        <v>40</v>
      </c>
      <c r="C19" s="47" t="s">
        <v>79</v>
      </c>
      <c r="D19" s="43">
        <v>200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12</v>
      </c>
      <c r="B20" s="41" t="s">
        <v>48</v>
      </c>
      <c r="C20" s="46" t="s">
        <v>10</v>
      </c>
      <c r="D20" s="43">
        <v>2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36" t="s">
        <v>80</v>
      </c>
      <c r="C21" s="47" t="s">
        <v>77</v>
      </c>
      <c r="D21" s="43">
        <v>12.6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36" t="s">
        <v>81</v>
      </c>
      <c r="C22" s="47" t="s">
        <v>77</v>
      </c>
      <c r="D22" s="43">
        <v>29.82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7" t="s">
        <v>40</v>
      </c>
      <c r="C23" s="47" t="s">
        <v>79</v>
      </c>
      <c r="D23" s="43">
        <v>140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41" t="s">
        <v>82</v>
      </c>
      <c r="C24" s="46" t="s">
        <v>10</v>
      </c>
      <c r="D24" s="43">
        <v>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36" t="s">
        <v>83</v>
      </c>
      <c r="C25" s="47" t="s">
        <v>77</v>
      </c>
      <c r="D25" s="43">
        <v>70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36" t="s">
        <v>84</v>
      </c>
      <c r="C26" s="47" t="s">
        <v>77</v>
      </c>
      <c r="D26" s="43">
        <v>152.94999999999999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37" t="s">
        <v>40</v>
      </c>
      <c r="C27" s="47" t="s">
        <v>79</v>
      </c>
      <c r="D27" s="43">
        <v>722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26" customFormat="1" ht="12.6" customHeight="1" x14ac:dyDescent="0.2">
      <c r="A28" s="62" t="s">
        <v>13</v>
      </c>
      <c r="B28" s="63"/>
      <c r="C28" s="63"/>
      <c r="D28" s="63"/>
      <c r="E28" s="63"/>
      <c r="F28" s="64"/>
      <c r="G28" s="25"/>
      <c r="H28" s="25"/>
    </row>
    <row r="29" spans="1:47" s="4" customFormat="1" ht="10.9" customHeight="1" x14ac:dyDescent="0.2">
      <c r="A29" s="12">
        <v>20</v>
      </c>
      <c r="B29" s="18" t="s">
        <v>14</v>
      </c>
      <c r="C29" s="14" t="s">
        <v>10</v>
      </c>
      <c r="D29" s="16">
        <v>2</v>
      </c>
      <c r="E29" s="17"/>
      <c r="F29" s="11">
        <f t="shared" ref="F29:F31" si="1">SUM(D29*E29)</f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</row>
    <row r="30" spans="1:47" s="4" customFormat="1" ht="21.6" customHeight="1" x14ac:dyDescent="0.2">
      <c r="A30" s="12">
        <v>21</v>
      </c>
      <c r="B30" s="18" t="s">
        <v>29</v>
      </c>
      <c r="C30" s="14" t="s">
        <v>10</v>
      </c>
      <c r="D30" s="16">
        <v>1</v>
      </c>
      <c r="E30" s="17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</row>
    <row r="31" spans="1:47" s="4" customFormat="1" ht="32.450000000000003" customHeight="1" x14ac:dyDescent="0.2">
      <c r="A31" s="12">
        <v>22</v>
      </c>
      <c r="B31" s="18" t="s">
        <v>15</v>
      </c>
      <c r="C31" s="14" t="s">
        <v>16</v>
      </c>
      <c r="D31" s="16">
        <v>1</v>
      </c>
      <c r="E31" s="17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</row>
    <row r="32" spans="1:47" s="26" customFormat="1" ht="10.9" customHeight="1" x14ac:dyDescent="0.2">
      <c r="A32" s="12">
        <v>23</v>
      </c>
      <c r="B32" s="19" t="s">
        <v>20</v>
      </c>
      <c r="C32" s="27" t="s">
        <v>16</v>
      </c>
      <c r="D32" s="28">
        <v>2</v>
      </c>
      <c r="E32" s="29"/>
      <c r="F32" s="11">
        <f t="shared" ref="F32:F33" si="2">SUM(D32*E32)</f>
        <v>0</v>
      </c>
      <c r="G32" s="25"/>
      <c r="H32" s="25"/>
    </row>
    <row r="33" spans="1:47" s="26" customFormat="1" ht="10.9" customHeight="1" x14ac:dyDescent="0.2">
      <c r="A33" s="12">
        <v>24</v>
      </c>
      <c r="B33" s="19" t="s">
        <v>21</v>
      </c>
      <c r="C33" s="27" t="s">
        <v>17</v>
      </c>
      <c r="D33" s="30">
        <v>0.16</v>
      </c>
      <c r="E33" s="29"/>
      <c r="F33" s="11">
        <f t="shared" si="2"/>
        <v>0</v>
      </c>
      <c r="G33" s="25"/>
    </row>
    <row r="34" spans="1:47" s="4" customFormat="1" ht="12.6" customHeight="1" thickBot="1" x14ac:dyDescent="0.25">
      <c r="A34" s="59" t="s">
        <v>54</v>
      </c>
      <c r="B34" s="60"/>
      <c r="C34" s="60"/>
      <c r="D34" s="60"/>
      <c r="E34" s="61"/>
      <c r="F34" s="31">
        <f>SUM(F9:F33)</f>
        <v>0</v>
      </c>
      <c r="G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2.6" customHeight="1" x14ac:dyDescent="0.2">
      <c r="A35" s="62" t="s">
        <v>55</v>
      </c>
      <c r="B35" s="63"/>
      <c r="C35" s="63"/>
      <c r="D35" s="63"/>
      <c r="E35" s="63"/>
      <c r="F35" s="64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9" customHeight="1" x14ac:dyDescent="0.2">
      <c r="A36" s="12">
        <v>25</v>
      </c>
      <c r="B36" s="19" t="s">
        <v>85</v>
      </c>
      <c r="C36" s="48" t="s">
        <v>17</v>
      </c>
      <c r="D36" s="49">
        <v>0.18026666666666669</v>
      </c>
      <c r="E36" s="10"/>
      <c r="F36" s="11">
        <f t="shared" ref="F36:F78" si="3"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5" customHeight="1" x14ac:dyDescent="0.2">
      <c r="A37" s="12">
        <v>26</v>
      </c>
      <c r="B37" s="19" t="s">
        <v>86</v>
      </c>
      <c r="C37" s="48" t="s">
        <v>11</v>
      </c>
      <c r="D37" s="16">
        <v>67</v>
      </c>
      <c r="E37" s="10"/>
      <c r="F37" s="11">
        <f t="shared" si="3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">
      <c r="A38" s="12">
        <v>27</v>
      </c>
      <c r="B38" s="50" t="s">
        <v>87</v>
      </c>
      <c r="C38" s="38" t="s">
        <v>11</v>
      </c>
      <c r="D38" s="16">
        <v>27</v>
      </c>
      <c r="E38" s="10"/>
      <c r="F38" s="11">
        <f t="shared" si="3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" customHeight="1" x14ac:dyDescent="0.2">
      <c r="A39" s="12">
        <v>28</v>
      </c>
      <c r="B39" s="50" t="s">
        <v>88</v>
      </c>
      <c r="C39" s="38" t="s">
        <v>11</v>
      </c>
      <c r="D39" s="16">
        <v>67</v>
      </c>
      <c r="E39" s="10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10.5" customHeight="1" x14ac:dyDescent="0.2">
      <c r="A40" s="12">
        <v>29</v>
      </c>
      <c r="B40" s="19" t="s">
        <v>36</v>
      </c>
      <c r="C40" s="48" t="s">
        <v>10</v>
      </c>
      <c r="D40" s="51">
        <v>1</v>
      </c>
      <c r="E40" s="10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">
      <c r="A41" s="12">
        <v>30</v>
      </c>
      <c r="B41" s="40" t="s">
        <v>45</v>
      </c>
      <c r="C41" s="48" t="s">
        <v>11</v>
      </c>
      <c r="D41" s="35">
        <v>9</v>
      </c>
      <c r="E41" s="10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5" customHeight="1" x14ac:dyDescent="0.2">
      <c r="A42" s="12">
        <v>31</v>
      </c>
      <c r="B42" s="40" t="s">
        <v>46</v>
      </c>
      <c r="C42" s="48" t="s">
        <v>33</v>
      </c>
      <c r="D42" s="43">
        <v>1</v>
      </c>
      <c r="E42" s="10"/>
      <c r="F42" s="11">
        <f t="shared" si="3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">
      <c r="A43" s="12">
        <v>32</v>
      </c>
      <c r="B43" s="42" t="s">
        <v>35</v>
      </c>
      <c r="C43" s="38" t="s">
        <v>11</v>
      </c>
      <c r="D43" s="43">
        <v>445</v>
      </c>
      <c r="E43" s="10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5" customHeight="1" x14ac:dyDescent="0.2">
      <c r="A44" s="12">
        <v>33</v>
      </c>
      <c r="B44" s="42" t="s">
        <v>34</v>
      </c>
      <c r="C44" s="38" t="s">
        <v>10</v>
      </c>
      <c r="D44" s="43">
        <v>4</v>
      </c>
      <c r="E44" s="10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">
      <c r="A45" s="12">
        <v>34</v>
      </c>
      <c r="B45" s="44" t="s">
        <v>73</v>
      </c>
      <c r="C45" s="38" t="s">
        <v>74</v>
      </c>
      <c r="D45" s="24">
        <v>2670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">
      <c r="A46" s="12">
        <v>35</v>
      </c>
      <c r="B46" s="40" t="s">
        <v>37</v>
      </c>
      <c r="C46" s="38" t="s">
        <v>74</v>
      </c>
      <c r="D46" s="24">
        <v>1945</v>
      </c>
      <c r="E46" s="10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">
      <c r="A47" s="12">
        <v>36</v>
      </c>
      <c r="B47" s="40" t="s">
        <v>39</v>
      </c>
      <c r="C47" s="38" t="s">
        <v>72</v>
      </c>
      <c r="D47" s="24">
        <v>397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">
      <c r="A48" s="12">
        <v>37</v>
      </c>
      <c r="B48" s="40" t="s">
        <v>38</v>
      </c>
      <c r="C48" s="38" t="s">
        <v>72</v>
      </c>
      <c r="D48" s="24">
        <v>183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">
      <c r="A49" s="12">
        <v>38</v>
      </c>
      <c r="B49" s="41" t="s">
        <v>48</v>
      </c>
      <c r="C49" s="46" t="s">
        <v>10</v>
      </c>
      <c r="D49" s="43">
        <v>2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.6" customHeight="1" x14ac:dyDescent="0.2">
      <c r="A50" s="12">
        <v>39</v>
      </c>
      <c r="B50" s="36" t="s">
        <v>80</v>
      </c>
      <c r="C50" s="47" t="s">
        <v>77</v>
      </c>
      <c r="D50" s="43">
        <v>12.6</v>
      </c>
      <c r="E50" s="10"/>
      <c r="F50" s="11">
        <f t="shared" ref="F50:F59" si="4"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.6" customHeight="1" x14ac:dyDescent="0.2">
      <c r="A51" s="12">
        <v>40</v>
      </c>
      <c r="B51" s="36" t="s">
        <v>81</v>
      </c>
      <c r="C51" s="47" t="s">
        <v>77</v>
      </c>
      <c r="D51" s="43">
        <v>29.82</v>
      </c>
      <c r="E51" s="10"/>
      <c r="F51" s="11">
        <f t="shared" si="4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" customHeight="1" x14ac:dyDescent="0.2">
      <c r="A52" s="12">
        <v>41</v>
      </c>
      <c r="B52" s="37" t="s">
        <v>40</v>
      </c>
      <c r="C52" s="47" t="s">
        <v>79</v>
      </c>
      <c r="D52" s="43">
        <v>140</v>
      </c>
      <c r="E52" s="10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10.5" customHeight="1" x14ac:dyDescent="0.2">
      <c r="A53" s="12">
        <v>42</v>
      </c>
      <c r="B53" s="39" t="s">
        <v>89</v>
      </c>
      <c r="C53" s="47" t="s">
        <v>77</v>
      </c>
      <c r="D53" s="43">
        <v>35</v>
      </c>
      <c r="E53" s="10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21" customHeight="1" x14ac:dyDescent="0.2">
      <c r="A54" s="12">
        <v>43</v>
      </c>
      <c r="B54" s="41" t="s">
        <v>82</v>
      </c>
      <c r="C54" s="46" t="s">
        <v>10</v>
      </c>
      <c r="D54" s="43">
        <v>1</v>
      </c>
      <c r="E54" s="10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21" customHeight="1" x14ac:dyDescent="0.2">
      <c r="A55" s="12">
        <v>44</v>
      </c>
      <c r="B55" s="36" t="s">
        <v>83</v>
      </c>
      <c r="C55" s="47" t="s">
        <v>77</v>
      </c>
      <c r="D55" s="43">
        <v>70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">
      <c r="A56" s="12">
        <v>45</v>
      </c>
      <c r="B56" s="36" t="s">
        <v>84</v>
      </c>
      <c r="C56" s="47" t="s">
        <v>77</v>
      </c>
      <c r="D56" s="43">
        <v>152.94999999999999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" customHeight="1" x14ac:dyDescent="0.2">
      <c r="A57" s="12">
        <v>46</v>
      </c>
      <c r="B57" s="37" t="s">
        <v>40</v>
      </c>
      <c r="C57" s="47" t="s">
        <v>79</v>
      </c>
      <c r="D57" s="43">
        <v>722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5" customHeight="1" x14ac:dyDescent="0.2">
      <c r="A58" s="12">
        <v>47</v>
      </c>
      <c r="B58" s="39" t="s">
        <v>89</v>
      </c>
      <c r="C58" s="47" t="s">
        <v>77</v>
      </c>
      <c r="D58" s="43">
        <v>86.45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31.5" customHeight="1" x14ac:dyDescent="0.2">
      <c r="A59" s="12">
        <v>48</v>
      </c>
      <c r="B59" s="33" t="s">
        <v>70</v>
      </c>
      <c r="C59" s="34" t="s">
        <v>10</v>
      </c>
      <c r="D59" s="35">
        <v>1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10.5" customHeight="1" x14ac:dyDescent="0.2">
      <c r="A60" s="12">
        <v>49</v>
      </c>
      <c r="B60" s="39" t="s">
        <v>90</v>
      </c>
      <c r="C60" s="52" t="s">
        <v>91</v>
      </c>
      <c r="D60" s="35">
        <v>1</v>
      </c>
      <c r="E60" s="10"/>
      <c r="F60" s="11">
        <f t="shared" ref="F60:F76" si="5"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5" customHeight="1" x14ac:dyDescent="0.2">
      <c r="A61" s="12">
        <v>50</v>
      </c>
      <c r="B61" s="39" t="s">
        <v>92</v>
      </c>
      <c r="C61" s="52" t="s">
        <v>93</v>
      </c>
      <c r="D61" s="35">
        <v>165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5" customHeight="1" x14ac:dyDescent="0.2">
      <c r="A62" s="12">
        <v>51</v>
      </c>
      <c r="B62" s="39" t="s">
        <v>94</v>
      </c>
      <c r="C62" s="52" t="s">
        <v>95</v>
      </c>
      <c r="D62" s="53">
        <v>31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">
      <c r="A63" s="12">
        <v>52</v>
      </c>
      <c r="B63" s="39" t="s">
        <v>47</v>
      </c>
      <c r="C63" s="52" t="s">
        <v>93</v>
      </c>
      <c r="D63" s="35">
        <v>20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">
      <c r="A64" s="12">
        <v>53</v>
      </c>
      <c r="B64" s="37" t="s">
        <v>96</v>
      </c>
      <c r="C64" s="52" t="s">
        <v>97</v>
      </c>
      <c r="D64" s="35">
        <v>286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21" customHeight="1" x14ac:dyDescent="0.2">
      <c r="A65" s="12">
        <v>54</v>
      </c>
      <c r="B65" s="37" t="s">
        <v>41</v>
      </c>
      <c r="C65" s="52" t="s">
        <v>97</v>
      </c>
      <c r="D65" s="35">
        <v>85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10.5" customHeight="1" x14ac:dyDescent="0.2">
      <c r="A66" s="12">
        <v>55</v>
      </c>
      <c r="B66" s="39" t="s">
        <v>98</v>
      </c>
      <c r="C66" s="52" t="s">
        <v>97</v>
      </c>
      <c r="D66" s="35">
        <v>321</v>
      </c>
      <c r="E66" s="10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21" customHeight="1" x14ac:dyDescent="0.2">
      <c r="A67" s="12">
        <v>56</v>
      </c>
      <c r="B67" s="37" t="s">
        <v>40</v>
      </c>
      <c r="C67" s="52" t="s">
        <v>97</v>
      </c>
      <c r="D67" s="35">
        <v>309</v>
      </c>
      <c r="E67" s="10"/>
      <c r="F67" s="11">
        <f t="shared" si="5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10.5" customHeight="1" x14ac:dyDescent="0.2">
      <c r="A68" s="12">
        <v>57</v>
      </c>
      <c r="B68" s="39" t="s">
        <v>99</v>
      </c>
      <c r="C68" s="52" t="s">
        <v>97</v>
      </c>
      <c r="D68" s="35">
        <v>9</v>
      </c>
      <c r="E68" s="10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" customHeight="1" x14ac:dyDescent="0.2">
      <c r="A69" s="12">
        <v>58</v>
      </c>
      <c r="B69" s="54" t="s">
        <v>100</v>
      </c>
      <c r="C69" s="52" t="s">
        <v>97</v>
      </c>
      <c r="D69" s="35">
        <v>198</v>
      </c>
      <c r="E69" s="10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4" customFormat="1" ht="21" customHeight="1" x14ac:dyDescent="0.2">
      <c r="A70" s="12">
        <v>59</v>
      </c>
      <c r="B70" s="37" t="s">
        <v>101</v>
      </c>
      <c r="C70" s="52" t="s">
        <v>97</v>
      </c>
      <c r="D70" s="35">
        <v>78</v>
      </c>
      <c r="E70" s="10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50" s="4" customFormat="1" ht="10.9" customHeight="1" x14ac:dyDescent="0.2">
      <c r="A71" s="12">
        <v>60</v>
      </c>
      <c r="B71" s="39" t="s">
        <v>102</v>
      </c>
      <c r="C71" s="52" t="s">
        <v>95</v>
      </c>
      <c r="D71" s="35">
        <v>31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10.9" customHeight="1" x14ac:dyDescent="0.2">
      <c r="A72" s="12">
        <v>61</v>
      </c>
      <c r="B72" s="39" t="s">
        <v>103</v>
      </c>
      <c r="C72" s="52" t="s">
        <v>95</v>
      </c>
      <c r="D72" s="35">
        <v>31</v>
      </c>
      <c r="E72" s="10"/>
      <c r="F72" s="11">
        <f t="shared" si="5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4" customFormat="1" ht="21" customHeight="1" x14ac:dyDescent="0.2">
      <c r="A73" s="12">
        <v>62</v>
      </c>
      <c r="B73" s="55" t="s">
        <v>42</v>
      </c>
      <c r="C73" s="52" t="s">
        <v>97</v>
      </c>
      <c r="D73" s="35">
        <v>148</v>
      </c>
      <c r="E73" s="10"/>
      <c r="F73" s="11">
        <f t="shared" ref="F73:F75" si="6"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50" s="4" customFormat="1" ht="21" customHeight="1" x14ac:dyDescent="0.2">
      <c r="A74" s="12">
        <v>63</v>
      </c>
      <c r="B74" s="36" t="s">
        <v>43</v>
      </c>
      <c r="C74" s="52" t="s">
        <v>97</v>
      </c>
      <c r="D74" s="35">
        <v>54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50" s="4" customFormat="1" ht="10.9" customHeight="1" x14ac:dyDescent="0.2">
      <c r="A75" s="12">
        <v>64</v>
      </c>
      <c r="B75" s="39" t="s">
        <v>104</v>
      </c>
      <c r="C75" s="52" t="s">
        <v>97</v>
      </c>
      <c r="D75" s="35">
        <v>152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50" s="21" customFormat="1" ht="21.6" customHeight="1" x14ac:dyDescent="0.2">
      <c r="A76" s="12">
        <v>65</v>
      </c>
      <c r="B76" s="19" t="s">
        <v>18</v>
      </c>
      <c r="C76" s="23" t="s">
        <v>19</v>
      </c>
      <c r="D76" s="20">
        <v>1</v>
      </c>
      <c r="E76" s="10"/>
      <c r="F76" s="11">
        <f t="shared" si="5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</row>
    <row r="77" spans="1:50" s="21" customFormat="1" ht="21.6" customHeight="1" x14ac:dyDescent="0.2">
      <c r="A77" s="12">
        <v>66</v>
      </c>
      <c r="B77" s="22" t="s">
        <v>28</v>
      </c>
      <c r="C77" s="23" t="s">
        <v>19</v>
      </c>
      <c r="D77" s="20">
        <v>1</v>
      </c>
      <c r="E77" s="10"/>
      <c r="F77" s="11">
        <f t="shared" si="3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pans="1:50" s="4" customFormat="1" ht="10.9" customHeight="1" x14ac:dyDescent="0.2">
      <c r="A78" s="12">
        <v>67</v>
      </c>
      <c r="B78" s="22" t="s">
        <v>57</v>
      </c>
      <c r="C78" s="23" t="s">
        <v>19</v>
      </c>
      <c r="D78" s="24">
        <v>1</v>
      </c>
      <c r="E78" s="10"/>
      <c r="F78" s="11">
        <f t="shared" si="3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50" s="26" customFormat="1" ht="12.6" customHeight="1" x14ac:dyDescent="0.2">
      <c r="A79" s="62" t="s">
        <v>13</v>
      </c>
      <c r="B79" s="63"/>
      <c r="C79" s="63"/>
      <c r="D79" s="63"/>
      <c r="E79" s="63"/>
      <c r="F79" s="64"/>
      <c r="G79" s="25"/>
      <c r="H79" s="25"/>
    </row>
    <row r="80" spans="1:50" s="4" customFormat="1" ht="10.9" customHeight="1" x14ac:dyDescent="0.2">
      <c r="A80" s="12">
        <v>68</v>
      </c>
      <c r="B80" s="18" t="s">
        <v>14</v>
      </c>
      <c r="C80" s="14" t="s">
        <v>10</v>
      </c>
      <c r="D80" s="16">
        <v>2</v>
      </c>
      <c r="E80" s="17"/>
      <c r="F80" s="11">
        <f t="shared" ref="F80:F82" si="7">SUM(D80*E80)</f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7" s="4" customFormat="1" ht="21.6" customHeight="1" x14ac:dyDescent="0.2">
      <c r="A81" s="12">
        <v>69</v>
      </c>
      <c r="B81" s="18" t="s">
        <v>29</v>
      </c>
      <c r="C81" s="14" t="s">
        <v>10</v>
      </c>
      <c r="D81" s="16">
        <v>1</v>
      </c>
      <c r="E81" s="17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7" s="4" customFormat="1" ht="32.450000000000003" customHeight="1" x14ac:dyDescent="0.2">
      <c r="A82" s="12">
        <v>70</v>
      </c>
      <c r="B82" s="18" t="s">
        <v>15</v>
      </c>
      <c r="C82" s="14" t="s">
        <v>16</v>
      </c>
      <c r="D82" s="16">
        <v>1</v>
      </c>
      <c r="E82" s="17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</row>
    <row r="83" spans="1:47" s="26" customFormat="1" ht="10.9" customHeight="1" x14ac:dyDescent="0.2">
      <c r="A83" s="12">
        <v>71</v>
      </c>
      <c r="B83" s="19" t="s">
        <v>20</v>
      </c>
      <c r="C83" s="27" t="s">
        <v>16</v>
      </c>
      <c r="D83" s="28">
        <v>2</v>
      </c>
      <c r="E83" s="29"/>
      <c r="F83" s="11">
        <f t="shared" ref="F83:F84" si="8">SUM(D83*E83)</f>
        <v>0</v>
      </c>
      <c r="G83" s="25"/>
      <c r="H83" s="25"/>
    </row>
    <row r="84" spans="1:47" s="26" customFormat="1" ht="10.9" customHeight="1" x14ac:dyDescent="0.2">
      <c r="A84" s="12">
        <v>72</v>
      </c>
      <c r="B84" s="19" t="s">
        <v>21</v>
      </c>
      <c r="C84" s="27" t="s">
        <v>17</v>
      </c>
      <c r="D84" s="30">
        <v>0.18</v>
      </c>
      <c r="E84" s="29"/>
      <c r="F84" s="11">
        <f t="shared" si="8"/>
        <v>0</v>
      </c>
      <c r="G84" s="25"/>
    </row>
    <row r="85" spans="1:47" s="4" customFormat="1" ht="12.6" customHeight="1" thickBot="1" x14ac:dyDescent="0.25">
      <c r="A85" s="59" t="s">
        <v>56</v>
      </c>
      <c r="B85" s="60"/>
      <c r="C85" s="60"/>
      <c r="D85" s="60"/>
      <c r="E85" s="61"/>
      <c r="F85" s="31">
        <f>SUM(F36:F84)</f>
        <v>0</v>
      </c>
      <c r="G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2.6" customHeight="1" x14ac:dyDescent="0.2">
      <c r="A86" s="62" t="s">
        <v>58</v>
      </c>
      <c r="B86" s="63"/>
      <c r="C86" s="63"/>
      <c r="D86" s="63"/>
      <c r="E86" s="63"/>
      <c r="F86" s="64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9" customHeight="1" x14ac:dyDescent="0.2">
      <c r="A87" s="12">
        <v>73</v>
      </c>
      <c r="B87" s="19" t="s">
        <v>85</v>
      </c>
      <c r="C87" s="48" t="s">
        <v>17</v>
      </c>
      <c r="D87" s="49">
        <v>0.93540000000000001</v>
      </c>
      <c r="E87" s="10"/>
      <c r="F87" s="11">
        <f t="shared" ref="F87:F101" si="9">SUM(D87*E87)</f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5" customHeight="1" x14ac:dyDescent="0.2">
      <c r="A88" s="12">
        <v>74</v>
      </c>
      <c r="B88" s="19" t="s">
        <v>86</v>
      </c>
      <c r="C88" s="48" t="s">
        <v>11</v>
      </c>
      <c r="D88" s="16">
        <v>584</v>
      </c>
      <c r="E88" s="10"/>
      <c r="F88" s="11">
        <f t="shared" si="9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" customHeight="1" x14ac:dyDescent="0.2">
      <c r="A89" s="12">
        <v>75</v>
      </c>
      <c r="B89" s="50" t="s">
        <v>87</v>
      </c>
      <c r="C89" s="38" t="s">
        <v>11</v>
      </c>
      <c r="D89" s="16">
        <v>30</v>
      </c>
      <c r="E89" s="10"/>
      <c r="F89" s="11">
        <f t="shared" si="9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" customHeight="1" x14ac:dyDescent="0.2">
      <c r="A90" s="12">
        <v>76</v>
      </c>
      <c r="B90" s="50" t="s">
        <v>88</v>
      </c>
      <c r="C90" s="38" t="s">
        <v>11</v>
      </c>
      <c r="D90" s="16">
        <v>584</v>
      </c>
      <c r="E90" s="10"/>
      <c r="F90" s="11">
        <f t="shared" si="9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" customHeight="1" x14ac:dyDescent="0.2">
      <c r="A91" s="12">
        <v>77</v>
      </c>
      <c r="B91" s="19" t="s">
        <v>105</v>
      </c>
      <c r="C91" s="38" t="s">
        <v>11</v>
      </c>
      <c r="D91" s="43">
        <v>523</v>
      </c>
      <c r="E91" s="10"/>
      <c r="F91" s="11">
        <f t="shared" si="9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5" customHeight="1" x14ac:dyDescent="0.2">
      <c r="A92" s="12">
        <v>78</v>
      </c>
      <c r="B92" s="19" t="s">
        <v>36</v>
      </c>
      <c r="C92" s="48" t="s">
        <v>10</v>
      </c>
      <c r="D92" s="51">
        <v>3</v>
      </c>
      <c r="E92" s="10"/>
      <c r="F92" s="11">
        <f t="shared" si="9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" customHeight="1" x14ac:dyDescent="0.2">
      <c r="A93" s="12">
        <v>79</v>
      </c>
      <c r="B93" s="40" t="s">
        <v>45</v>
      </c>
      <c r="C93" s="48" t="s">
        <v>11</v>
      </c>
      <c r="D93" s="43">
        <v>9</v>
      </c>
      <c r="E93" s="10"/>
      <c r="F93" s="11">
        <f t="shared" si="9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" customHeight="1" x14ac:dyDescent="0.2">
      <c r="A94" s="12">
        <v>80</v>
      </c>
      <c r="B94" s="40" t="s">
        <v>49</v>
      </c>
      <c r="C94" s="48" t="s">
        <v>11</v>
      </c>
      <c r="D94" s="43">
        <v>19</v>
      </c>
      <c r="E94" s="10"/>
      <c r="F94" s="11">
        <f t="shared" si="9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5" customHeight="1" x14ac:dyDescent="0.2">
      <c r="A95" s="12">
        <v>81</v>
      </c>
      <c r="B95" s="40" t="s">
        <v>46</v>
      </c>
      <c r="C95" s="48" t="s">
        <v>33</v>
      </c>
      <c r="D95" s="43">
        <v>1</v>
      </c>
      <c r="E95" s="10"/>
      <c r="F95" s="11">
        <f t="shared" si="9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10.5" customHeight="1" x14ac:dyDescent="0.2">
      <c r="A96" s="12">
        <v>82</v>
      </c>
      <c r="B96" s="40" t="s">
        <v>50</v>
      </c>
      <c r="C96" s="48" t="s">
        <v>33</v>
      </c>
      <c r="D96" s="43">
        <v>2</v>
      </c>
      <c r="E96" s="10"/>
      <c r="F96" s="11">
        <f t="shared" si="9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21" customHeight="1" x14ac:dyDescent="0.2">
      <c r="A97" s="12">
        <v>83</v>
      </c>
      <c r="B97" s="42" t="s">
        <v>35</v>
      </c>
      <c r="C97" s="38" t="s">
        <v>11</v>
      </c>
      <c r="D97" s="43">
        <v>557</v>
      </c>
      <c r="E97" s="10"/>
      <c r="F97" s="11">
        <f t="shared" si="9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5" customHeight="1" x14ac:dyDescent="0.2">
      <c r="A98" s="12">
        <v>84</v>
      </c>
      <c r="B98" s="42" t="s">
        <v>34</v>
      </c>
      <c r="C98" s="38" t="s">
        <v>10</v>
      </c>
      <c r="D98" s="43">
        <v>5</v>
      </c>
      <c r="E98" s="10"/>
      <c r="F98" s="11">
        <f t="shared" si="9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.6" customHeight="1" x14ac:dyDescent="0.2">
      <c r="A99" s="12">
        <v>85</v>
      </c>
      <c r="B99" s="44" t="s">
        <v>73</v>
      </c>
      <c r="C99" s="38" t="s">
        <v>74</v>
      </c>
      <c r="D99" s="24">
        <v>3342</v>
      </c>
      <c r="E99" s="10"/>
      <c r="F99" s="11">
        <f t="shared" si="9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" customHeight="1" x14ac:dyDescent="0.2">
      <c r="A100" s="12">
        <v>86</v>
      </c>
      <c r="B100" s="56" t="s">
        <v>106</v>
      </c>
      <c r="C100" s="57" t="s">
        <v>107</v>
      </c>
      <c r="D100" s="43">
        <v>255</v>
      </c>
      <c r="E100" s="10"/>
      <c r="F100" s="11">
        <f t="shared" si="9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">
      <c r="A101" s="12">
        <v>87</v>
      </c>
      <c r="B101" s="40" t="s">
        <v>37</v>
      </c>
      <c r="C101" s="38" t="s">
        <v>74</v>
      </c>
      <c r="D101" s="24">
        <v>2545</v>
      </c>
      <c r="E101" s="10"/>
      <c r="F101" s="11">
        <f t="shared" si="9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.6" customHeight="1" x14ac:dyDescent="0.2">
      <c r="A102" s="12">
        <v>88</v>
      </c>
      <c r="B102" s="40" t="s">
        <v>39</v>
      </c>
      <c r="C102" s="38" t="s">
        <v>72</v>
      </c>
      <c r="D102" s="24">
        <v>519</v>
      </c>
      <c r="E102" s="10"/>
      <c r="F102" s="11">
        <f>SUM(D102*E102)</f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" customHeight="1" x14ac:dyDescent="0.2">
      <c r="A103" s="12">
        <v>89</v>
      </c>
      <c r="B103" s="40" t="s">
        <v>38</v>
      </c>
      <c r="C103" s="38" t="s">
        <v>72</v>
      </c>
      <c r="D103" s="24">
        <v>239</v>
      </c>
      <c r="E103" s="10"/>
      <c r="F103" s="11">
        <f>SUM(D103*E103)</f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">
      <c r="A104" s="12">
        <v>90</v>
      </c>
      <c r="B104" s="45" t="s">
        <v>75</v>
      </c>
      <c r="C104" s="46" t="s">
        <v>10</v>
      </c>
      <c r="D104" s="43">
        <v>1</v>
      </c>
      <c r="E104" s="10"/>
      <c r="F104" s="11">
        <f t="shared" ref="F104:F109" si="10"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">
      <c r="A105" s="12">
        <v>91</v>
      </c>
      <c r="B105" s="36" t="s">
        <v>76</v>
      </c>
      <c r="C105" s="47" t="s">
        <v>77</v>
      </c>
      <c r="D105" s="43">
        <v>9</v>
      </c>
      <c r="E105" s="10"/>
      <c r="F105" s="11">
        <f t="shared" si="10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">
      <c r="A106" s="12">
        <v>92</v>
      </c>
      <c r="B106" s="36" t="s">
        <v>78</v>
      </c>
      <c r="C106" s="47" t="s">
        <v>77</v>
      </c>
      <c r="D106" s="43">
        <v>21.3</v>
      </c>
      <c r="E106" s="10"/>
      <c r="F106" s="11">
        <f t="shared" si="10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" customHeight="1" x14ac:dyDescent="0.2">
      <c r="A107" s="12">
        <v>93</v>
      </c>
      <c r="B107" s="37" t="s">
        <v>40</v>
      </c>
      <c r="C107" s="47" t="s">
        <v>79</v>
      </c>
      <c r="D107" s="43">
        <v>100</v>
      </c>
      <c r="E107" s="10"/>
      <c r="F107" s="11">
        <f t="shared" si="10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" customHeight="1" x14ac:dyDescent="0.2">
      <c r="A108" s="12">
        <v>94</v>
      </c>
      <c r="B108" s="41" t="s">
        <v>48</v>
      </c>
      <c r="C108" s="46" t="s">
        <v>10</v>
      </c>
      <c r="D108" s="43">
        <v>2</v>
      </c>
      <c r="E108" s="10"/>
      <c r="F108" s="11">
        <f t="shared" si="10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.6" customHeight="1" x14ac:dyDescent="0.2">
      <c r="A109" s="12">
        <v>95</v>
      </c>
      <c r="B109" s="36" t="s">
        <v>80</v>
      </c>
      <c r="C109" s="47" t="s">
        <v>77</v>
      </c>
      <c r="D109" s="43">
        <v>12.6</v>
      </c>
      <c r="E109" s="10"/>
      <c r="F109" s="11">
        <f t="shared" si="10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" customHeight="1" x14ac:dyDescent="0.2">
      <c r="A110" s="12">
        <v>96</v>
      </c>
      <c r="B110" s="36" t="s">
        <v>81</v>
      </c>
      <c r="C110" s="47" t="s">
        <v>77</v>
      </c>
      <c r="D110" s="43">
        <v>29.82</v>
      </c>
      <c r="E110" s="10"/>
      <c r="F110" s="11">
        <f t="shared" ref="F110:F116" si="11">SUM(D110*E110)</f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.6" customHeight="1" x14ac:dyDescent="0.2">
      <c r="A111" s="12">
        <v>97</v>
      </c>
      <c r="B111" s="37" t="s">
        <v>40</v>
      </c>
      <c r="C111" s="47" t="s">
        <v>79</v>
      </c>
      <c r="D111" s="43">
        <v>140</v>
      </c>
      <c r="E111" s="10"/>
      <c r="F111" s="11">
        <f t="shared" si="11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" customHeight="1" x14ac:dyDescent="0.2">
      <c r="A112" s="12">
        <v>98</v>
      </c>
      <c r="B112" s="41" t="s">
        <v>82</v>
      </c>
      <c r="C112" s="46" t="s">
        <v>10</v>
      </c>
      <c r="D112" s="43">
        <v>1</v>
      </c>
      <c r="E112" s="10"/>
      <c r="F112" s="11">
        <f t="shared" si="11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50" s="4" customFormat="1" ht="21" customHeight="1" x14ac:dyDescent="0.2">
      <c r="A113" s="12">
        <v>99</v>
      </c>
      <c r="B113" s="36" t="s">
        <v>83</v>
      </c>
      <c r="C113" s="47" t="s">
        <v>77</v>
      </c>
      <c r="D113" s="43">
        <v>70</v>
      </c>
      <c r="E113" s="10"/>
      <c r="F113" s="11">
        <f t="shared" ref="F113:F115" si="12">SUM(D113*E113)</f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50" s="4" customFormat="1" ht="21" customHeight="1" x14ac:dyDescent="0.2">
      <c r="A114" s="12">
        <v>100</v>
      </c>
      <c r="B114" s="36" t="s">
        <v>84</v>
      </c>
      <c r="C114" s="47" t="s">
        <v>77</v>
      </c>
      <c r="D114" s="43">
        <v>152.94999999999999</v>
      </c>
      <c r="E114" s="10"/>
      <c r="F114" s="11">
        <f t="shared" si="12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50" s="4" customFormat="1" ht="21" customHeight="1" x14ac:dyDescent="0.2">
      <c r="A115" s="12">
        <v>101</v>
      </c>
      <c r="B115" s="37" t="s">
        <v>40</v>
      </c>
      <c r="C115" s="47" t="s">
        <v>79</v>
      </c>
      <c r="D115" s="43">
        <v>722</v>
      </c>
      <c r="E115" s="10"/>
      <c r="F115" s="11">
        <f t="shared" si="12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50" s="4" customFormat="1" ht="21" customHeight="1" x14ac:dyDescent="0.2">
      <c r="A116" s="12">
        <v>102</v>
      </c>
      <c r="B116" s="33" t="s">
        <v>69</v>
      </c>
      <c r="C116" s="34" t="s">
        <v>10</v>
      </c>
      <c r="D116" s="35">
        <v>1</v>
      </c>
      <c r="E116" s="10"/>
      <c r="F116" s="11">
        <f t="shared" si="11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50" s="4" customFormat="1" ht="10.5" customHeight="1" x14ac:dyDescent="0.2">
      <c r="A117" s="12">
        <v>103</v>
      </c>
      <c r="B117" s="39" t="s">
        <v>108</v>
      </c>
      <c r="C117" s="52" t="s">
        <v>95</v>
      </c>
      <c r="D117" s="35">
        <v>9</v>
      </c>
      <c r="E117" s="10"/>
      <c r="F117" s="11">
        <f t="shared" ref="F117:F122" si="13">SUM(D117*E117)</f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50" s="4" customFormat="1" ht="10.5" customHeight="1" x14ac:dyDescent="0.2">
      <c r="A118" s="12">
        <v>104</v>
      </c>
      <c r="B118" s="39" t="s">
        <v>92</v>
      </c>
      <c r="C118" s="52" t="s">
        <v>93</v>
      </c>
      <c r="D118" s="35">
        <v>144</v>
      </c>
      <c r="E118" s="10"/>
      <c r="F118" s="11">
        <f t="shared" si="13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50" s="4" customFormat="1" ht="10.5" customHeight="1" x14ac:dyDescent="0.2">
      <c r="A119" s="12">
        <v>105</v>
      </c>
      <c r="B119" s="39" t="s">
        <v>94</v>
      </c>
      <c r="C119" s="52" t="s">
        <v>95</v>
      </c>
      <c r="D119" s="35">
        <v>30</v>
      </c>
      <c r="E119" s="10"/>
      <c r="F119" s="11">
        <f t="shared" si="13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50" s="4" customFormat="1" ht="21" customHeight="1" x14ac:dyDescent="0.2">
      <c r="A120" s="12">
        <v>106</v>
      </c>
      <c r="B120" s="39" t="s">
        <v>47</v>
      </c>
      <c r="C120" s="52" t="s">
        <v>93</v>
      </c>
      <c r="D120" s="35">
        <v>32</v>
      </c>
      <c r="E120" s="10"/>
      <c r="F120" s="11">
        <f t="shared" si="13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50" s="4" customFormat="1" ht="21" customHeight="1" x14ac:dyDescent="0.2">
      <c r="A121" s="12">
        <v>107</v>
      </c>
      <c r="B121" s="37" t="s">
        <v>41</v>
      </c>
      <c r="C121" s="52" t="s">
        <v>97</v>
      </c>
      <c r="D121" s="35">
        <v>261</v>
      </c>
      <c r="E121" s="10"/>
      <c r="F121" s="11">
        <f t="shared" si="13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50" s="4" customFormat="1" ht="10.5" customHeight="1" x14ac:dyDescent="0.2">
      <c r="A122" s="12">
        <v>108</v>
      </c>
      <c r="B122" s="39" t="s">
        <v>98</v>
      </c>
      <c r="C122" s="52" t="s">
        <v>97</v>
      </c>
      <c r="D122" s="35">
        <v>294</v>
      </c>
      <c r="E122" s="10"/>
      <c r="F122" s="11">
        <f t="shared" si="13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50" s="4" customFormat="1" ht="21" customHeight="1" x14ac:dyDescent="0.2">
      <c r="A123" s="12">
        <v>109</v>
      </c>
      <c r="B123" s="37" t="s">
        <v>40</v>
      </c>
      <c r="C123" s="52" t="s">
        <v>97</v>
      </c>
      <c r="D123" s="35">
        <v>282</v>
      </c>
      <c r="E123" s="10"/>
      <c r="F123" s="11">
        <f t="shared" ref="F123:F125" si="14">SUM(D123*E123)</f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50" s="4" customFormat="1" ht="21" customHeight="1" x14ac:dyDescent="0.2">
      <c r="A124" s="12">
        <v>110</v>
      </c>
      <c r="B124" s="37" t="s">
        <v>101</v>
      </c>
      <c r="C124" s="52" t="s">
        <v>97</v>
      </c>
      <c r="D124" s="35">
        <v>272</v>
      </c>
      <c r="E124" s="10"/>
      <c r="F124" s="11">
        <f t="shared" si="14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50" s="4" customFormat="1" ht="10.5" customHeight="1" x14ac:dyDescent="0.2">
      <c r="A125" s="12">
        <v>111</v>
      </c>
      <c r="B125" s="39" t="s">
        <v>104</v>
      </c>
      <c r="C125" s="52" t="s">
        <v>97</v>
      </c>
      <c r="D125" s="35">
        <v>173</v>
      </c>
      <c r="E125" s="10"/>
      <c r="F125" s="11">
        <f t="shared" si="14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50" s="21" customFormat="1" ht="21.6" customHeight="1" x14ac:dyDescent="0.2">
      <c r="A126" s="12">
        <v>112</v>
      </c>
      <c r="B126" s="19" t="s">
        <v>18</v>
      </c>
      <c r="C126" s="23" t="s">
        <v>19</v>
      </c>
      <c r="D126" s="20">
        <v>1</v>
      </c>
      <c r="E126" s="10"/>
      <c r="F126" s="11">
        <f>SUM(D126*E126)</f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</row>
    <row r="127" spans="1:50" s="21" customFormat="1" ht="21.6" customHeight="1" x14ac:dyDescent="0.2">
      <c r="A127" s="12">
        <v>113</v>
      </c>
      <c r="B127" s="22" t="s">
        <v>28</v>
      </c>
      <c r="C127" s="23" t="s">
        <v>19</v>
      </c>
      <c r="D127" s="20">
        <v>1</v>
      </c>
      <c r="E127" s="10"/>
      <c r="F127" s="11">
        <f t="shared" ref="F127" si="15">SUM(D127*E127)</f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</row>
    <row r="128" spans="1:50" s="4" customFormat="1" ht="10.9" customHeight="1" x14ac:dyDescent="0.2">
      <c r="A128" s="12">
        <v>114</v>
      </c>
      <c r="B128" s="22" t="s">
        <v>60</v>
      </c>
      <c r="C128" s="23" t="s">
        <v>19</v>
      </c>
      <c r="D128" s="24">
        <v>1</v>
      </c>
      <c r="E128" s="10"/>
      <c r="F128" s="11">
        <f>SUM(D128*E128)</f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26" customFormat="1" ht="12.6" customHeight="1" x14ac:dyDescent="0.2">
      <c r="A129" s="62" t="s">
        <v>13</v>
      </c>
      <c r="B129" s="63"/>
      <c r="C129" s="63"/>
      <c r="D129" s="63"/>
      <c r="E129" s="63"/>
      <c r="F129" s="64"/>
      <c r="G129" s="25"/>
      <c r="H129" s="25"/>
    </row>
    <row r="130" spans="1:47" s="4" customFormat="1" ht="10.9" customHeight="1" x14ac:dyDescent="0.2">
      <c r="A130" s="12">
        <v>115</v>
      </c>
      <c r="B130" s="18" t="s">
        <v>14</v>
      </c>
      <c r="C130" s="14" t="s">
        <v>10</v>
      </c>
      <c r="D130" s="16">
        <v>1</v>
      </c>
      <c r="E130" s="17"/>
      <c r="F130" s="11">
        <f t="shared" ref="F130:F134" si="16">SUM(D130*E130)</f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</row>
    <row r="131" spans="1:47" s="4" customFormat="1" ht="21.6" customHeight="1" x14ac:dyDescent="0.2">
      <c r="A131" s="12">
        <v>116</v>
      </c>
      <c r="B131" s="18" t="s">
        <v>29</v>
      </c>
      <c r="C131" s="14" t="s">
        <v>10</v>
      </c>
      <c r="D131" s="16">
        <v>1</v>
      </c>
      <c r="E131" s="17"/>
      <c r="F131" s="11">
        <f t="shared" si="16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</row>
    <row r="132" spans="1:47" s="4" customFormat="1" ht="32.450000000000003" customHeight="1" x14ac:dyDescent="0.2">
      <c r="A132" s="12">
        <v>117</v>
      </c>
      <c r="B132" s="18" t="s">
        <v>15</v>
      </c>
      <c r="C132" s="14" t="s">
        <v>16</v>
      </c>
      <c r="D132" s="16">
        <v>1</v>
      </c>
      <c r="E132" s="17"/>
      <c r="F132" s="11">
        <f t="shared" si="16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</row>
    <row r="133" spans="1:47" s="26" customFormat="1" ht="10.9" customHeight="1" x14ac:dyDescent="0.2">
      <c r="A133" s="12">
        <v>118</v>
      </c>
      <c r="B133" s="19" t="s">
        <v>20</v>
      </c>
      <c r="C133" s="27" t="s">
        <v>16</v>
      </c>
      <c r="D133" s="28">
        <v>1</v>
      </c>
      <c r="E133" s="29"/>
      <c r="F133" s="11">
        <f t="shared" si="16"/>
        <v>0</v>
      </c>
      <c r="G133" s="25"/>
      <c r="H133" s="25"/>
    </row>
    <row r="134" spans="1:47" s="26" customFormat="1" ht="10.9" customHeight="1" x14ac:dyDescent="0.2">
      <c r="A134" s="12">
        <v>119</v>
      </c>
      <c r="B134" s="19" t="s">
        <v>21</v>
      </c>
      <c r="C134" s="27" t="s">
        <v>17</v>
      </c>
      <c r="D134" s="30">
        <v>0.22</v>
      </c>
      <c r="E134" s="29"/>
      <c r="F134" s="11">
        <f t="shared" si="16"/>
        <v>0</v>
      </c>
      <c r="G134" s="25"/>
    </row>
    <row r="135" spans="1:47" s="4" customFormat="1" ht="12.6" customHeight="1" thickBot="1" x14ac:dyDescent="0.25">
      <c r="A135" s="59" t="s">
        <v>59</v>
      </c>
      <c r="B135" s="60"/>
      <c r="C135" s="60"/>
      <c r="D135" s="60"/>
      <c r="E135" s="61"/>
      <c r="F135" s="31">
        <f>SUM(F87:F134)</f>
        <v>0</v>
      </c>
      <c r="G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12.6" customHeight="1" x14ac:dyDescent="0.2">
      <c r="A136" s="62" t="s">
        <v>61</v>
      </c>
      <c r="B136" s="63"/>
      <c r="C136" s="63"/>
      <c r="D136" s="63"/>
      <c r="E136" s="63"/>
      <c r="F136" s="64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10.9" customHeight="1" x14ac:dyDescent="0.2">
      <c r="A137" s="12">
        <v>120</v>
      </c>
      <c r="B137" s="19" t="s">
        <v>85</v>
      </c>
      <c r="C137" s="48" t="s">
        <v>17</v>
      </c>
      <c r="D137" s="49">
        <v>0.16826666666666668</v>
      </c>
      <c r="E137" s="10"/>
      <c r="F137" s="11">
        <f t="shared" ref="F137:F151" si="17">SUM(D137*E137)</f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10.5" customHeight="1" x14ac:dyDescent="0.2">
      <c r="A138" s="12">
        <v>121</v>
      </c>
      <c r="B138" s="19" t="s">
        <v>109</v>
      </c>
      <c r="C138" s="48" t="s">
        <v>110</v>
      </c>
      <c r="D138" s="43">
        <v>1</v>
      </c>
      <c r="E138" s="10"/>
      <c r="F138" s="11">
        <f t="shared" si="17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10.5" customHeight="1" x14ac:dyDescent="0.2">
      <c r="A139" s="12">
        <v>122</v>
      </c>
      <c r="B139" s="19" t="s">
        <v>86</v>
      </c>
      <c r="C139" s="48" t="s">
        <v>11</v>
      </c>
      <c r="D139" s="16">
        <v>31</v>
      </c>
      <c r="E139" s="10"/>
      <c r="F139" s="11">
        <f t="shared" si="17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21" customHeight="1" x14ac:dyDescent="0.2">
      <c r="A140" s="12">
        <v>123</v>
      </c>
      <c r="B140" s="50" t="s">
        <v>87</v>
      </c>
      <c r="C140" s="38" t="s">
        <v>11</v>
      </c>
      <c r="D140" s="16">
        <v>31</v>
      </c>
      <c r="E140" s="10"/>
      <c r="F140" s="11">
        <f t="shared" si="17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21" customHeight="1" x14ac:dyDescent="0.2">
      <c r="A141" s="12">
        <v>124</v>
      </c>
      <c r="B141" s="50" t="s">
        <v>88</v>
      </c>
      <c r="C141" s="38" t="s">
        <v>11</v>
      </c>
      <c r="D141" s="16">
        <v>31</v>
      </c>
      <c r="E141" s="10"/>
      <c r="F141" s="11">
        <f t="shared" si="17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10.5" customHeight="1" x14ac:dyDescent="0.2">
      <c r="A142" s="12">
        <v>125</v>
      </c>
      <c r="B142" s="19" t="s">
        <v>36</v>
      </c>
      <c r="C142" s="48" t="s">
        <v>10</v>
      </c>
      <c r="D142" s="51">
        <v>1</v>
      </c>
      <c r="E142" s="10"/>
      <c r="F142" s="11">
        <f t="shared" si="17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21" customHeight="1" x14ac:dyDescent="0.2">
      <c r="A143" s="12">
        <v>126</v>
      </c>
      <c r="B143" s="40" t="s">
        <v>45</v>
      </c>
      <c r="C143" s="48" t="s">
        <v>11</v>
      </c>
      <c r="D143" s="35">
        <v>9</v>
      </c>
      <c r="E143" s="10"/>
      <c r="F143" s="11">
        <f t="shared" si="17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10.5" customHeight="1" x14ac:dyDescent="0.2">
      <c r="A144" s="12">
        <v>127</v>
      </c>
      <c r="B144" s="40" t="s">
        <v>46</v>
      </c>
      <c r="C144" s="48" t="s">
        <v>33</v>
      </c>
      <c r="D144" s="43">
        <v>1</v>
      </c>
      <c r="E144" s="10"/>
      <c r="F144" s="11">
        <f t="shared" si="17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47" s="4" customFormat="1" ht="21" customHeight="1" x14ac:dyDescent="0.2">
      <c r="A145" s="12">
        <v>128</v>
      </c>
      <c r="B145" s="42" t="s">
        <v>35</v>
      </c>
      <c r="C145" s="38" t="s">
        <v>11</v>
      </c>
      <c r="D145" s="43">
        <v>63</v>
      </c>
      <c r="E145" s="10"/>
      <c r="F145" s="11">
        <f t="shared" si="17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spans="1:47" s="4" customFormat="1" ht="10.5" customHeight="1" x14ac:dyDescent="0.2">
      <c r="A146" s="12">
        <v>129</v>
      </c>
      <c r="B146" s="42" t="s">
        <v>34</v>
      </c>
      <c r="C146" s="38" t="s">
        <v>10</v>
      </c>
      <c r="D146" s="43">
        <v>2</v>
      </c>
      <c r="E146" s="10"/>
      <c r="F146" s="11">
        <f t="shared" si="17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spans="1:47" s="4" customFormat="1" ht="21" customHeight="1" x14ac:dyDescent="0.2">
      <c r="A147" s="12">
        <v>130</v>
      </c>
      <c r="B147" s="44" t="s">
        <v>73</v>
      </c>
      <c r="C147" s="38" t="s">
        <v>74</v>
      </c>
      <c r="D147" s="24">
        <v>378</v>
      </c>
      <c r="E147" s="10"/>
      <c r="F147" s="11">
        <f t="shared" si="17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47" s="4" customFormat="1" ht="21" customHeight="1" x14ac:dyDescent="0.2">
      <c r="A148" s="12">
        <v>131</v>
      </c>
      <c r="B148" s="56" t="s">
        <v>106</v>
      </c>
      <c r="C148" s="57" t="s">
        <v>107</v>
      </c>
      <c r="D148" s="43">
        <v>36</v>
      </c>
      <c r="E148" s="10"/>
      <c r="F148" s="11">
        <f t="shared" si="17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spans="1:47" s="4" customFormat="1" ht="21.6" customHeight="1" x14ac:dyDescent="0.2">
      <c r="A149" s="12">
        <v>132</v>
      </c>
      <c r="B149" s="40" t="s">
        <v>37</v>
      </c>
      <c r="C149" s="38" t="s">
        <v>74</v>
      </c>
      <c r="D149" s="24">
        <v>150</v>
      </c>
      <c r="E149" s="10"/>
      <c r="F149" s="11">
        <f t="shared" si="17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47" s="4" customFormat="1" ht="21.6" customHeight="1" x14ac:dyDescent="0.2">
      <c r="A150" s="12">
        <v>133</v>
      </c>
      <c r="B150" s="40" t="s">
        <v>39</v>
      </c>
      <c r="C150" s="38" t="s">
        <v>72</v>
      </c>
      <c r="D150" s="24">
        <v>31</v>
      </c>
      <c r="E150" s="10"/>
      <c r="F150" s="11">
        <f t="shared" si="17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47" s="4" customFormat="1" ht="21.6" customHeight="1" x14ac:dyDescent="0.2">
      <c r="A151" s="12">
        <v>134</v>
      </c>
      <c r="B151" s="40" t="s">
        <v>38</v>
      </c>
      <c r="C151" s="38" t="s">
        <v>72</v>
      </c>
      <c r="D151" s="24">
        <v>14</v>
      </c>
      <c r="E151" s="10"/>
      <c r="F151" s="11">
        <f t="shared" si="17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47" s="4" customFormat="1" ht="21.6" customHeight="1" x14ac:dyDescent="0.2">
      <c r="A152" s="12">
        <v>135</v>
      </c>
      <c r="B152" s="41" t="s">
        <v>82</v>
      </c>
      <c r="C152" s="46" t="s">
        <v>10</v>
      </c>
      <c r="D152" s="43">
        <v>1</v>
      </c>
      <c r="E152" s="10"/>
      <c r="F152" s="11">
        <f>SUM(D152*E152)</f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47" s="4" customFormat="1" ht="21.6" customHeight="1" x14ac:dyDescent="0.2">
      <c r="A153" s="12">
        <v>136</v>
      </c>
      <c r="B153" s="36" t="s">
        <v>83</v>
      </c>
      <c r="C153" s="47" t="s">
        <v>77</v>
      </c>
      <c r="D153" s="43">
        <v>70</v>
      </c>
      <c r="E153" s="10"/>
      <c r="F153" s="11">
        <f>SUM(D153*E153)</f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spans="1:47" s="4" customFormat="1" ht="21.6" customHeight="1" x14ac:dyDescent="0.2">
      <c r="A154" s="12">
        <v>137</v>
      </c>
      <c r="B154" s="36" t="s">
        <v>84</v>
      </c>
      <c r="C154" s="47" t="s">
        <v>77</v>
      </c>
      <c r="D154" s="43">
        <v>152.94999999999999</v>
      </c>
      <c r="E154" s="10"/>
      <c r="F154" s="11">
        <f t="shared" ref="F154:F155" si="18">SUM(D154*E154)</f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47" s="4" customFormat="1" ht="21.6" customHeight="1" x14ac:dyDescent="0.2">
      <c r="A155" s="12">
        <v>138</v>
      </c>
      <c r="B155" s="37" t="s">
        <v>40</v>
      </c>
      <c r="C155" s="47" t="s">
        <v>79</v>
      </c>
      <c r="D155" s="43">
        <v>722</v>
      </c>
      <c r="E155" s="10"/>
      <c r="F155" s="11">
        <f t="shared" si="18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47" s="4" customFormat="1" ht="31.5" customHeight="1" x14ac:dyDescent="0.2">
      <c r="A156" s="12">
        <v>139</v>
      </c>
      <c r="B156" s="33" t="s">
        <v>68</v>
      </c>
      <c r="C156" s="34" t="s">
        <v>10</v>
      </c>
      <c r="D156" s="35">
        <v>1</v>
      </c>
      <c r="E156" s="10"/>
      <c r="F156" s="11">
        <f t="shared" ref="F156:F169" si="19">SUM(D156*E156)</f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47" s="4" customFormat="1" ht="10.5" customHeight="1" x14ac:dyDescent="0.2">
      <c r="A157" s="12">
        <v>140</v>
      </c>
      <c r="B157" s="39" t="s">
        <v>92</v>
      </c>
      <c r="C157" s="52" t="s">
        <v>93</v>
      </c>
      <c r="D157" s="35">
        <v>171</v>
      </c>
      <c r="E157" s="10"/>
      <c r="F157" s="11">
        <f t="shared" si="19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47" s="4" customFormat="1" ht="10.5" customHeight="1" x14ac:dyDescent="0.2">
      <c r="A158" s="12">
        <v>141</v>
      </c>
      <c r="B158" s="39" t="s">
        <v>94</v>
      </c>
      <c r="C158" s="52" t="s">
        <v>95</v>
      </c>
      <c r="D158" s="53">
        <v>27</v>
      </c>
      <c r="E158" s="10"/>
      <c r="F158" s="11">
        <f t="shared" si="19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47" s="4" customFormat="1" ht="21" customHeight="1" x14ac:dyDescent="0.2">
      <c r="A159" s="12">
        <v>142</v>
      </c>
      <c r="B159" s="39" t="s">
        <v>47</v>
      </c>
      <c r="C159" s="52" t="s">
        <v>93</v>
      </c>
      <c r="D159" s="35">
        <v>20</v>
      </c>
      <c r="E159" s="10"/>
      <c r="F159" s="11">
        <f t="shared" si="19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47" s="4" customFormat="1" ht="21" customHeight="1" x14ac:dyDescent="0.2">
      <c r="A160" s="12">
        <v>143</v>
      </c>
      <c r="B160" s="37" t="s">
        <v>96</v>
      </c>
      <c r="C160" s="52" t="s">
        <v>97</v>
      </c>
      <c r="D160" s="35">
        <v>324</v>
      </c>
      <c r="E160" s="10"/>
      <c r="F160" s="11">
        <f>SUM(D160*E160)</f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spans="1:50" s="4" customFormat="1" ht="21" customHeight="1" x14ac:dyDescent="0.2">
      <c r="A161" s="12">
        <v>144</v>
      </c>
      <c r="B161" s="37" t="s">
        <v>41</v>
      </c>
      <c r="C161" s="52" t="s">
        <v>97</v>
      </c>
      <c r="D161" s="35">
        <v>116</v>
      </c>
      <c r="E161" s="10"/>
      <c r="F161" s="11">
        <f t="shared" si="19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50" s="4" customFormat="1" ht="10.5" customHeight="1" x14ac:dyDescent="0.2">
      <c r="A162" s="12">
        <v>145</v>
      </c>
      <c r="B162" s="39" t="s">
        <v>98</v>
      </c>
      <c r="C162" s="52" t="s">
        <v>97</v>
      </c>
      <c r="D162" s="35">
        <v>357</v>
      </c>
      <c r="E162" s="10"/>
      <c r="F162" s="11">
        <f t="shared" si="19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50" s="4" customFormat="1" ht="21" customHeight="1" x14ac:dyDescent="0.2">
      <c r="A163" s="12">
        <v>146</v>
      </c>
      <c r="B163" s="37" t="s">
        <v>40</v>
      </c>
      <c r="C163" s="52" t="s">
        <v>97</v>
      </c>
      <c r="D163" s="35">
        <v>346</v>
      </c>
      <c r="E163" s="10"/>
      <c r="F163" s="11">
        <f t="shared" si="19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50" s="4" customFormat="1" ht="10.5" customHeight="1" x14ac:dyDescent="0.2">
      <c r="A164" s="12">
        <v>147</v>
      </c>
      <c r="B164" s="39" t="s">
        <v>99</v>
      </c>
      <c r="C164" s="52" t="s">
        <v>97</v>
      </c>
      <c r="D164" s="35">
        <v>15</v>
      </c>
      <c r="E164" s="10"/>
      <c r="F164" s="11">
        <f t="shared" si="19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50" s="4" customFormat="1" ht="21" customHeight="1" x14ac:dyDescent="0.2">
      <c r="A165" s="12">
        <v>148</v>
      </c>
      <c r="B165" s="54" t="s">
        <v>100</v>
      </c>
      <c r="C165" s="52" t="s">
        <v>97</v>
      </c>
      <c r="D165" s="35">
        <v>208</v>
      </c>
      <c r="E165" s="10"/>
      <c r="F165" s="11">
        <f t="shared" si="19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50" s="4" customFormat="1" ht="21" customHeight="1" x14ac:dyDescent="0.2">
      <c r="A166" s="12">
        <v>149</v>
      </c>
      <c r="B166" s="37" t="s">
        <v>101</v>
      </c>
      <c r="C166" s="52" t="s">
        <v>97</v>
      </c>
      <c r="D166" s="35">
        <v>107</v>
      </c>
      <c r="E166" s="10"/>
      <c r="F166" s="11">
        <f t="shared" si="19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50" s="4" customFormat="1" ht="10.9" customHeight="1" x14ac:dyDescent="0.2">
      <c r="A167" s="12">
        <v>150</v>
      </c>
      <c r="B167" s="39" t="s">
        <v>102</v>
      </c>
      <c r="C167" s="52" t="s">
        <v>95</v>
      </c>
      <c r="D167" s="35">
        <v>31</v>
      </c>
      <c r="E167" s="10"/>
      <c r="F167" s="11">
        <f t="shared" si="19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50" s="4" customFormat="1" ht="10.9" customHeight="1" x14ac:dyDescent="0.2">
      <c r="A168" s="12">
        <v>151</v>
      </c>
      <c r="B168" s="39" t="s">
        <v>103</v>
      </c>
      <c r="C168" s="52" t="s">
        <v>95</v>
      </c>
      <c r="D168" s="35">
        <v>31</v>
      </c>
      <c r="E168" s="10"/>
      <c r="F168" s="11">
        <f t="shared" si="19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50" s="4" customFormat="1" ht="21" customHeight="1" x14ac:dyDescent="0.2">
      <c r="A169" s="12">
        <v>152</v>
      </c>
      <c r="B169" s="55" t="s">
        <v>42</v>
      </c>
      <c r="C169" s="52" t="s">
        <v>97</v>
      </c>
      <c r="D169" s="35">
        <v>162</v>
      </c>
      <c r="E169" s="10"/>
      <c r="F169" s="11">
        <f t="shared" si="19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50" s="4" customFormat="1" ht="21" customHeight="1" x14ac:dyDescent="0.2">
      <c r="A170" s="12">
        <v>153</v>
      </c>
      <c r="B170" s="36" t="s">
        <v>43</v>
      </c>
      <c r="C170" s="52" t="s">
        <v>97</v>
      </c>
      <c r="D170" s="35">
        <v>51</v>
      </c>
      <c r="E170" s="10"/>
      <c r="F170" s="11">
        <f t="shared" ref="F170:F171" si="20">SUM(D170*E170)</f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50" s="4" customFormat="1" ht="10.9" customHeight="1" x14ac:dyDescent="0.2">
      <c r="A171" s="12">
        <v>154</v>
      </c>
      <c r="B171" s="39" t="s">
        <v>104</v>
      </c>
      <c r="C171" s="52" t="s">
        <v>97</v>
      </c>
      <c r="D171" s="35">
        <v>333</v>
      </c>
      <c r="E171" s="10"/>
      <c r="F171" s="11">
        <f t="shared" si="20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50" s="21" customFormat="1" ht="21.6" customHeight="1" x14ac:dyDescent="0.2">
      <c r="A172" s="12">
        <v>155</v>
      </c>
      <c r="B172" s="19" t="s">
        <v>18</v>
      </c>
      <c r="C172" s="23" t="s">
        <v>19</v>
      </c>
      <c r="D172" s="20">
        <v>1</v>
      </c>
      <c r="E172" s="10"/>
      <c r="F172" s="11">
        <f>SUM(D172*E172)</f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</row>
    <row r="173" spans="1:50" s="21" customFormat="1" ht="10.5" customHeight="1" x14ac:dyDescent="0.2">
      <c r="A173" s="12">
        <v>156</v>
      </c>
      <c r="B173" s="22" t="s">
        <v>44</v>
      </c>
      <c r="C173" s="23" t="s">
        <v>19</v>
      </c>
      <c r="D173" s="20">
        <v>1</v>
      </c>
      <c r="E173" s="10"/>
      <c r="F173" s="11">
        <f t="shared" ref="F173" si="21">SUM(D173*E173)</f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</row>
    <row r="174" spans="1:50" s="4" customFormat="1" ht="10.9" customHeight="1" x14ac:dyDescent="0.2">
      <c r="A174" s="12">
        <v>157</v>
      </c>
      <c r="B174" s="22" t="s">
        <v>63</v>
      </c>
      <c r="C174" s="23" t="s">
        <v>19</v>
      </c>
      <c r="D174" s="24">
        <v>1</v>
      </c>
      <c r="E174" s="10"/>
      <c r="F174" s="11">
        <f>SUM(D174*E174)</f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50" s="26" customFormat="1" ht="12.6" customHeight="1" x14ac:dyDescent="0.2">
      <c r="A175" s="62" t="s">
        <v>13</v>
      </c>
      <c r="B175" s="63"/>
      <c r="C175" s="63"/>
      <c r="D175" s="63"/>
      <c r="E175" s="63"/>
      <c r="F175" s="64"/>
      <c r="G175" s="25"/>
      <c r="H175" s="25"/>
    </row>
    <row r="176" spans="1:50" s="4" customFormat="1" ht="10.9" customHeight="1" x14ac:dyDescent="0.2">
      <c r="A176" s="12">
        <v>158</v>
      </c>
      <c r="B176" s="18" t="s">
        <v>14</v>
      </c>
      <c r="C176" s="14" t="s">
        <v>10</v>
      </c>
      <c r="D176" s="16">
        <v>1</v>
      </c>
      <c r="E176" s="17"/>
      <c r="F176" s="11">
        <f t="shared" ref="F176:F180" si="22">SUM(D176*E176)</f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</row>
    <row r="177" spans="1:47" s="4" customFormat="1" ht="21.6" customHeight="1" x14ac:dyDescent="0.2">
      <c r="A177" s="12">
        <v>159</v>
      </c>
      <c r="B177" s="18" t="s">
        <v>29</v>
      </c>
      <c r="C177" s="14" t="s">
        <v>10</v>
      </c>
      <c r="D177" s="16">
        <v>1</v>
      </c>
      <c r="E177" s="17"/>
      <c r="F177" s="11">
        <f t="shared" si="22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</row>
    <row r="178" spans="1:47" s="4" customFormat="1" ht="32.450000000000003" customHeight="1" x14ac:dyDescent="0.2">
      <c r="A178" s="12">
        <v>160</v>
      </c>
      <c r="B178" s="18" t="s">
        <v>15</v>
      </c>
      <c r="C178" s="14" t="s">
        <v>16</v>
      </c>
      <c r="D178" s="16">
        <v>1</v>
      </c>
      <c r="E178" s="17"/>
      <c r="F178" s="11">
        <f t="shared" si="22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</row>
    <row r="179" spans="1:47" s="26" customFormat="1" ht="10.9" customHeight="1" x14ac:dyDescent="0.2">
      <c r="A179" s="12">
        <v>161</v>
      </c>
      <c r="B179" s="19" t="s">
        <v>20</v>
      </c>
      <c r="C179" s="27" t="s">
        <v>16</v>
      </c>
      <c r="D179" s="28">
        <v>1</v>
      </c>
      <c r="E179" s="29"/>
      <c r="F179" s="11">
        <f t="shared" si="22"/>
        <v>0</v>
      </c>
      <c r="G179" s="25"/>
      <c r="H179" s="25"/>
    </row>
    <row r="180" spans="1:47" s="26" customFormat="1" ht="10.9" customHeight="1" x14ac:dyDescent="0.2">
      <c r="A180" s="12">
        <v>162</v>
      </c>
      <c r="B180" s="19" t="s">
        <v>21</v>
      </c>
      <c r="C180" s="27" t="s">
        <v>17</v>
      </c>
      <c r="D180" s="30">
        <v>0.02</v>
      </c>
      <c r="E180" s="29"/>
      <c r="F180" s="11">
        <f t="shared" si="22"/>
        <v>0</v>
      </c>
      <c r="G180" s="25"/>
    </row>
    <row r="181" spans="1:47" s="4" customFormat="1" ht="12.6" customHeight="1" thickBot="1" x14ac:dyDescent="0.25">
      <c r="A181" s="59" t="s">
        <v>62</v>
      </c>
      <c r="B181" s="60"/>
      <c r="C181" s="60"/>
      <c r="D181" s="60"/>
      <c r="E181" s="61"/>
      <c r="F181" s="31">
        <f>SUM(F137:F180)</f>
        <v>0</v>
      </c>
      <c r="G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47" s="4" customFormat="1" ht="12.6" customHeight="1" x14ac:dyDescent="0.2">
      <c r="A182" s="62" t="s">
        <v>65</v>
      </c>
      <c r="B182" s="63"/>
      <c r="C182" s="63"/>
      <c r="D182" s="63"/>
      <c r="E182" s="63"/>
      <c r="F182" s="64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47" s="4" customFormat="1" ht="10.9" customHeight="1" x14ac:dyDescent="0.2">
      <c r="A183" s="12">
        <v>163</v>
      </c>
      <c r="B183" s="19" t="s">
        <v>85</v>
      </c>
      <c r="C183" s="48" t="s">
        <v>17</v>
      </c>
      <c r="D183" s="58">
        <v>0.12</v>
      </c>
      <c r="E183" s="10"/>
      <c r="F183" s="11">
        <f t="shared" ref="F183:F193" si="23">SUM(D183*E183)</f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47" s="4" customFormat="1" ht="10.5" customHeight="1" x14ac:dyDescent="0.2">
      <c r="A184" s="12">
        <v>164</v>
      </c>
      <c r="B184" s="19" t="s">
        <v>86</v>
      </c>
      <c r="C184" s="48" t="s">
        <v>11</v>
      </c>
      <c r="D184" s="16">
        <v>123</v>
      </c>
      <c r="E184" s="10"/>
      <c r="F184" s="11">
        <f t="shared" si="23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47" s="4" customFormat="1" ht="21" customHeight="1" x14ac:dyDescent="0.2">
      <c r="A185" s="12">
        <v>165</v>
      </c>
      <c r="B185" s="50" t="s">
        <v>87</v>
      </c>
      <c r="C185" s="38" t="s">
        <v>11</v>
      </c>
      <c r="D185" s="16">
        <v>25</v>
      </c>
      <c r="E185" s="10"/>
      <c r="F185" s="11">
        <f t="shared" si="23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47" s="4" customFormat="1" ht="21" customHeight="1" x14ac:dyDescent="0.2">
      <c r="A186" s="12">
        <v>166</v>
      </c>
      <c r="B186" s="50" t="s">
        <v>88</v>
      </c>
      <c r="C186" s="38" t="s">
        <v>11</v>
      </c>
      <c r="D186" s="16">
        <v>123</v>
      </c>
      <c r="E186" s="10"/>
      <c r="F186" s="11">
        <f t="shared" si="23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47" s="4" customFormat="1" ht="10.5" customHeight="1" x14ac:dyDescent="0.2">
      <c r="A187" s="12">
        <v>167</v>
      </c>
      <c r="B187" s="19" t="s">
        <v>36</v>
      </c>
      <c r="C187" s="48" t="s">
        <v>10</v>
      </c>
      <c r="D187" s="51">
        <v>1</v>
      </c>
      <c r="E187" s="10"/>
      <c r="F187" s="11">
        <f t="shared" si="23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47" s="4" customFormat="1" ht="21" customHeight="1" x14ac:dyDescent="0.2">
      <c r="A188" s="12">
        <v>168</v>
      </c>
      <c r="B188" s="40" t="s">
        <v>45</v>
      </c>
      <c r="C188" s="48" t="s">
        <v>11</v>
      </c>
      <c r="D188" s="35">
        <v>10</v>
      </c>
      <c r="E188" s="10"/>
      <c r="F188" s="11">
        <f t="shared" si="23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spans="1:47" s="4" customFormat="1" ht="10.5" customHeight="1" x14ac:dyDescent="0.2">
      <c r="A189" s="12">
        <v>169</v>
      </c>
      <c r="B189" s="40" t="s">
        <v>46</v>
      </c>
      <c r="C189" s="48" t="s">
        <v>33</v>
      </c>
      <c r="D189" s="43">
        <v>1</v>
      </c>
      <c r="E189" s="10"/>
      <c r="F189" s="11">
        <f t="shared" si="23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47" s="4" customFormat="1" ht="21" customHeight="1" x14ac:dyDescent="0.2">
      <c r="A190" s="12">
        <v>170</v>
      </c>
      <c r="B190" s="42" t="s">
        <v>35</v>
      </c>
      <c r="C190" s="38" t="s">
        <v>11</v>
      </c>
      <c r="D190" s="43">
        <v>139</v>
      </c>
      <c r="E190" s="10"/>
      <c r="F190" s="11">
        <f t="shared" si="23"/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47" s="4" customFormat="1" ht="10.5" customHeight="1" x14ac:dyDescent="0.2">
      <c r="A191" s="12">
        <v>171</v>
      </c>
      <c r="B191" s="42" t="s">
        <v>34</v>
      </c>
      <c r="C191" s="38" t="s">
        <v>10</v>
      </c>
      <c r="D191" s="43">
        <v>2</v>
      </c>
      <c r="E191" s="10"/>
      <c r="F191" s="11">
        <f t="shared" si="23"/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</row>
    <row r="192" spans="1:47" s="4" customFormat="1" ht="21" customHeight="1" x14ac:dyDescent="0.2">
      <c r="A192" s="12">
        <v>172</v>
      </c>
      <c r="B192" s="44" t="s">
        <v>73</v>
      </c>
      <c r="C192" s="38" t="s">
        <v>74</v>
      </c>
      <c r="D192" s="24">
        <v>834</v>
      </c>
      <c r="E192" s="10"/>
      <c r="F192" s="11">
        <f t="shared" si="23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</row>
    <row r="193" spans="1:47" s="4" customFormat="1" ht="21.6" customHeight="1" x14ac:dyDescent="0.2">
      <c r="A193" s="12">
        <v>173</v>
      </c>
      <c r="B193" s="56" t="s">
        <v>106</v>
      </c>
      <c r="C193" s="57" t="s">
        <v>107</v>
      </c>
      <c r="D193" s="43">
        <v>82</v>
      </c>
      <c r="E193" s="10"/>
      <c r="F193" s="11">
        <f t="shared" si="23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</row>
    <row r="194" spans="1:47" s="4" customFormat="1" ht="21.6" customHeight="1" x14ac:dyDescent="0.2">
      <c r="A194" s="12">
        <v>174</v>
      </c>
      <c r="B194" s="40" t="s">
        <v>37</v>
      </c>
      <c r="C194" s="38" t="s">
        <v>74</v>
      </c>
      <c r="D194" s="24">
        <v>225</v>
      </c>
      <c r="E194" s="10"/>
      <c r="F194" s="11">
        <f t="shared" ref="F194:F199" si="24">SUM(D194*E194)</f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</row>
    <row r="195" spans="1:47" s="4" customFormat="1" ht="21.6" customHeight="1" x14ac:dyDescent="0.2">
      <c r="A195" s="12">
        <v>175</v>
      </c>
      <c r="B195" s="40" t="s">
        <v>111</v>
      </c>
      <c r="C195" s="38" t="s">
        <v>74</v>
      </c>
      <c r="D195" s="24">
        <v>324</v>
      </c>
      <c r="E195" s="10"/>
      <c r="F195" s="11">
        <f t="shared" si="24"/>
        <v>0</v>
      </c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</row>
    <row r="196" spans="1:47" s="4" customFormat="1" ht="21.6" customHeight="1" x14ac:dyDescent="0.2">
      <c r="A196" s="12">
        <v>176</v>
      </c>
      <c r="B196" s="40" t="s">
        <v>39</v>
      </c>
      <c r="C196" s="38" t="s">
        <v>72</v>
      </c>
      <c r="D196" s="24">
        <v>123</v>
      </c>
      <c r="E196" s="10"/>
      <c r="F196" s="11">
        <f t="shared" si="24"/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</row>
    <row r="197" spans="1:47" s="4" customFormat="1" ht="21" customHeight="1" x14ac:dyDescent="0.2">
      <c r="A197" s="12">
        <v>177</v>
      </c>
      <c r="B197" s="40" t="s">
        <v>38</v>
      </c>
      <c r="C197" s="38" t="s">
        <v>72</v>
      </c>
      <c r="D197" s="24">
        <v>57</v>
      </c>
      <c r="E197" s="10"/>
      <c r="F197" s="11">
        <f t="shared" si="24"/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 spans="1:47" s="4" customFormat="1" ht="21.6" customHeight="1" x14ac:dyDescent="0.2">
      <c r="A198" s="12">
        <v>178</v>
      </c>
      <c r="B198" s="45" t="s">
        <v>75</v>
      </c>
      <c r="C198" s="46" t="s">
        <v>10</v>
      </c>
      <c r="D198" s="43">
        <v>1</v>
      </c>
      <c r="E198" s="10"/>
      <c r="F198" s="11">
        <f t="shared" si="24"/>
        <v>0</v>
      </c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 spans="1:47" s="4" customFormat="1" ht="21" customHeight="1" x14ac:dyDescent="0.2">
      <c r="A199" s="12">
        <v>179</v>
      </c>
      <c r="B199" s="36" t="s">
        <v>76</v>
      </c>
      <c r="C199" s="47" t="s">
        <v>77</v>
      </c>
      <c r="D199" s="43">
        <v>9</v>
      </c>
      <c r="E199" s="10"/>
      <c r="F199" s="11">
        <f t="shared" si="24"/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</row>
    <row r="200" spans="1:47" s="4" customFormat="1" ht="21" customHeight="1" x14ac:dyDescent="0.2">
      <c r="A200" s="12">
        <v>180</v>
      </c>
      <c r="B200" s="36" t="s">
        <v>78</v>
      </c>
      <c r="C200" s="47" t="s">
        <v>77</v>
      </c>
      <c r="D200" s="43">
        <v>21.3</v>
      </c>
      <c r="E200" s="10"/>
      <c r="F200" s="11">
        <f t="shared" ref="F200:F202" si="25">SUM(D200*E200)</f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</row>
    <row r="201" spans="1:47" s="4" customFormat="1" ht="21" customHeight="1" x14ac:dyDescent="0.2">
      <c r="A201" s="12">
        <v>181</v>
      </c>
      <c r="B201" s="37" t="s">
        <v>40</v>
      </c>
      <c r="C201" s="47" t="s">
        <v>79</v>
      </c>
      <c r="D201" s="43">
        <v>100</v>
      </c>
      <c r="E201" s="10"/>
      <c r="F201" s="11">
        <f t="shared" si="25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</row>
    <row r="202" spans="1:47" s="4" customFormat="1" ht="10.5" customHeight="1" x14ac:dyDescent="0.2">
      <c r="A202" s="12">
        <v>182</v>
      </c>
      <c r="B202" s="39" t="s">
        <v>89</v>
      </c>
      <c r="C202" s="47" t="s">
        <v>77</v>
      </c>
      <c r="D202" s="43">
        <v>25</v>
      </c>
      <c r="E202" s="10"/>
      <c r="F202" s="11">
        <f t="shared" si="25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</row>
    <row r="203" spans="1:47" s="4" customFormat="1" ht="21" customHeight="1" x14ac:dyDescent="0.2">
      <c r="A203" s="12">
        <v>183</v>
      </c>
      <c r="B203" s="33" t="s">
        <v>67</v>
      </c>
      <c r="C203" s="34" t="s">
        <v>10</v>
      </c>
      <c r="D203" s="35">
        <v>1</v>
      </c>
      <c r="E203" s="10"/>
      <c r="F203" s="11">
        <f t="shared" ref="F203:F214" si="26">SUM(D203*E203)</f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</row>
    <row r="204" spans="1:47" s="4" customFormat="1" ht="10.5" customHeight="1" x14ac:dyDescent="0.2">
      <c r="A204" s="12">
        <v>184</v>
      </c>
      <c r="B204" s="39" t="s">
        <v>90</v>
      </c>
      <c r="C204" s="52" t="s">
        <v>91</v>
      </c>
      <c r="D204" s="35">
        <v>1</v>
      </c>
      <c r="E204" s="10"/>
      <c r="F204" s="11">
        <f t="shared" si="26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 spans="1:47" s="4" customFormat="1" ht="10.5" customHeight="1" x14ac:dyDescent="0.2">
      <c r="A205" s="12">
        <v>185</v>
      </c>
      <c r="B205" s="39" t="s">
        <v>92</v>
      </c>
      <c r="C205" s="52" t="s">
        <v>93</v>
      </c>
      <c r="D205" s="35">
        <v>174</v>
      </c>
      <c r="E205" s="10"/>
      <c r="F205" s="11">
        <f t="shared" si="26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47" s="4" customFormat="1" ht="10.5" customHeight="1" x14ac:dyDescent="0.2">
      <c r="A206" s="12">
        <v>186</v>
      </c>
      <c r="B206" s="39" t="s">
        <v>94</v>
      </c>
      <c r="C206" s="52" t="s">
        <v>95</v>
      </c>
      <c r="D206" s="53">
        <v>25</v>
      </c>
      <c r="E206" s="10"/>
      <c r="F206" s="11">
        <f t="shared" si="26"/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47" s="4" customFormat="1" ht="21" customHeight="1" x14ac:dyDescent="0.2">
      <c r="A207" s="12">
        <v>187</v>
      </c>
      <c r="B207" s="39" t="s">
        <v>47</v>
      </c>
      <c r="C207" s="52" t="s">
        <v>93</v>
      </c>
      <c r="D207" s="35">
        <v>89</v>
      </c>
      <c r="E207" s="10"/>
      <c r="F207" s="11">
        <f t="shared" si="26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47" s="4" customFormat="1" ht="21" customHeight="1" x14ac:dyDescent="0.2">
      <c r="A208" s="12">
        <v>188</v>
      </c>
      <c r="B208" s="37" t="s">
        <v>96</v>
      </c>
      <c r="C208" s="52" t="s">
        <v>97</v>
      </c>
      <c r="D208" s="35">
        <v>416</v>
      </c>
      <c r="E208" s="10"/>
      <c r="F208" s="11">
        <f t="shared" si="26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50" s="4" customFormat="1" ht="21" customHeight="1" x14ac:dyDescent="0.2">
      <c r="A209" s="12">
        <v>189</v>
      </c>
      <c r="B209" s="37" t="s">
        <v>41</v>
      </c>
      <c r="C209" s="52" t="s">
        <v>97</v>
      </c>
      <c r="D209" s="35">
        <v>142</v>
      </c>
      <c r="E209" s="10"/>
      <c r="F209" s="11">
        <f t="shared" si="26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50" s="4" customFormat="1" ht="10.5" customHeight="1" x14ac:dyDescent="0.2">
      <c r="A210" s="12">
        <v>190</v>
      </c>
      <c r="B210" s="39" t="s">
        <v>98</v>
      </c>
      <c r="C210" s="52" t="s">
        <v>97</v>
      </c>
      <c r="D210" s="35">
        <v>352</v>
      </c>
      <c r="E210" s="10"/>
      <c r="F210" s="11">
        <f t="shared" si="26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50" s="4" customFormat="1" ht="21" customHeight="1" x14ac:dyDescent="0.2">
      <c r="A211" s="12">
        <v>191</v>
      </c>
      <c r="B211" s="37" t="s">
        <v>40</v>
      </c>
      <c r="C211" s="52" t="s">
        <v>97</v>
      </c>
      <c r="D211" s="35">
        <v>338</v>
      </c>
      <c r="E211" s="10"/>
      <c r="F211" s="11">
        <f t="shared" si="26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50" s="4" customFormat="1" ht="10.5" customHeight="1" x14ac:dyDescent="0.2">
      <c r="A212" s="12">
        <v>192</v>
      </c>
      <c r="B212" s="39" t="s">
        <v>99</v>
      </c>
      <c r="C212" s="52" t="s">
        <v>97</v>
      </c>
      <c r="D212" s="35">
        <v>9</v>
      </c>
      <c r="E212" s="10"/>
      <c r="F212" s="11">
        <f t="shared" si="26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 spans="1:50" s="4" customFormat="1" ht="21" customHeight="1" x14ac:dyDescent="0.2">
      <c r="A213" s="12">
        <v>193</v>
      </c>
      <c r="B213" s="54" t="s">
        <v>100</v>
      </c>
      <c r="C213" s="52" t="s">
        <v>97</v>
      </c>
      <c r="D213" s="35">
        <v>202</v>
      </c>
      <c r="E213" s="10"/>
      <c r="F213" s="11">
        <f t="shared" si="26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50" s="4" customFormat="1" ht="21" customHeight="1" x14ac:dyDescent="0.2">
      <c r="A214" s="12">
        <v>194</v>
      </c>
      <c r="B214" s="37" t="s">
        <v>101</v>
      </c>
      <c r="C214" s="52" t="s">
        <v>97</v>
      </c>
      <c r="D214" s="35">
        <v>131</v>
      </c>
      <c r="E214" s="10"/>
      <c r="F214" s="11">
        <f t="shared" si="26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50" s="4" customFormat="1" ht="10.9" customHeight="1" x14ac:dyDescent="0.2">
      <c r="A215" s="12">
        <v>195</v>
      </c>
      <c r="B215" s="39" t="s">
        <v>102</v>
      </c>
      <c r="C215" s="52" t="s">
        <v>95</v>
      </c>
      <c r="D215" s="35">
        <v>30</v>
      </c>
      <c r="E215" s="10"/>
      <c r="F215" s="11">
        <f t="shared" ref="F215:F216" si="27">SUM(D215*E215)</f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 spans="1:50" s="4" customFormat="1" ht="10.9" customHeight="1" x14ac:dyDescent="0.2">
      <c r="A216" s="12">
        <v>196</v>
      </c>
      <c r="B216" s="39" t="s">
        <v>103</v>
      </c>
      <c r="C216" s="52" t="s">
        <v>95</v>
      </c>
      <c r="D216" s="35">
        <v>30</v>
      </c>
      <c r="E216" s="10"/>
      <c r="F216" s="11">
        <f t="shared" si="27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 spans="1:50" s="4" customFormat="1" ht="21" customHeight="1" x14ac:dyDescent="0.2">
      <c r="A217" s="12">
        <v>197</v>
      </c>
      <c r="B217" s="55" t="s">
        <v>42</v>
      </c>
      <c r="C217" s="52" t="s">
        <v>97</v>
      </c>
      <c r="D217" s="35">
        <v>151</v>
      </c>
      <c r="E217" s="10"/>
      <c r="F217" s="11">
        <f t="shared" ref="F217:F219" si="28">SUM(D217*E217)</f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</row>
    <row r="218" spans="1:50" s="4" customFormat="1" ht="21" customHeight="1" x14ac:dyDescent="0.2">
      <c r="A218" s="12">
        <v>198</v>
      </c>
      <c r="B218" s="36" t="s">
        <v>43</v>
      </c>
      <c r="C218" s="52" t="s">
        <v>97</v>
      </c>
      <c r="D218" s="35">
        <v>51</v>
      </c>
      <c r="E218" s="10"/>
      <c r="F218" s="11">
        <f t="shared" si="28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 spans="1:50" s="4" customFormat="1" ht="10.9" customHeight="1" x14ac:dyDescent="0.2">
      <c r="A219" s="12">
        <v>199</v>
      </c>
      <c r="B219" s="39" t="s">
        <v>104</v>
      </c>
      <c r="C219" s="52" t="s">
        <v>97</v>
      </c>
      <c r="D219" s="35">
        <v>201</v>
      </c>
      <c r="E219" s="10"/>
      <c r="F219" s="11">
        <f t="shared" si="28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 spans="1:50" s="21" customFormat="1" ht="21.6" customHeight="1" x14ac:dyDescent="0.2">
      <c r="A220" s="12">
        <v>200</v>
      </c>
      <c r="B220" s="19" t="s">
        <v>18</v>
      </c>
      <c r="C220" s="23" t="s">
        <v>19</v>
      </c>
      <c r="D220" s="20">
        <v>1</v>
      </c>
      <c r="E220" s="10"/>
      <c r="F220" s="11">
        <f>SUM(D220*E220)</f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</row>
    <row r="221" spans="1:50" s="4" customFormat="1" ht="21" customHeight="1" x14ac:dyDescent="0.2">
      <c r="A221" s="12">
        <v>201</v>
      </c>
      <c r="B221" s="22" t="s">
        <v>28</v>
      </c>
      <c r="C221" s="23" t="s">
        <v>19</v>
      </c>
      <c r="D221" s="24">
        <v>1</v>
      </c>
      <c r="E221" s="10"/>
      <c r="F221" s="11">
        <f>SUM(D221*E221)</f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 spans="1:50" s="4" customFormat="1" ht="10.9" customHeight="1" x14ac:dyDescent="0.2">
      <c r="A222" s="12">
        <v>202</v>
      </c>
      <c r="B222" s="22" t="s">
        <v>64</v>
      </c>
      <c r="C222" s="23" t="s">
        <v>19</v>
      </c>
      <c r="D222" s="24">
        <v>1</v>
      </c>
      <c r="E222" s="10"/>
      <c r="F222" s="11">
        <f>SUM(D222*E222)</f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 spans="1:50" s="26" customFormat="1" ht="12.6" customHeight="1" x14ac:dyDescent="0.2">
      <c r="A223" s="62" t="s">
        <v>13</v>
      </c>
      <c r="B223" s="63"/>
      <c r="C223" s="63"/>
      <c r="D223" s="63"/>
      <c r="E223" s="63"/>
      <c r="F223" s="64"/>
      <c r="G223" s="25"/>
      <c r="H223" s="25"/>
    </row>
    <row r="224" spans="1:50" s="4" customFormat="1" ht="10.9" customHeight="1" x14ac:dyDescent="0.2">
      <c r="A224" s="12">
        <v>203</v>
      </c>
      <c r="B224" s="18" t="s">
        <v>14</v>
      </c>
      <c r="C224" s="14" t="s">
        <v>10</v>
      </c>
      <c r="D224" s="16">
        <v>1</v>
      </c>
      <c r="E224" s="17"/>
      <c r="F224" s="11">
        <f t="shared" ref="F224:F228" si="29">SUM(D224*E224)</f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</row>
    <row r="225" spans="1:195" s="4" customFormat="1" ht="21.6" customHeight="1" x14ac:dyDescent="0.2">
      <c r="A225" s="12">
        <v>204</v>
      </c>
      <c r="B225" s="18" t="s">
        <v>29</v>
      </c>
      <c r="C225" s="14" t="s">
        <v>10</v>
      </c>
      <c r="D225" s="16">
        <v>1</v>
      </c>
      <c r="E225" s="17"/>
      <c r="F225" s="11">
        <f t="shared" si="29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</row>
    <row r="226" spans="1:195" s="4" customFormat="1" ht="32.450000000000003" customHeight="1" x14ac:dyDescent="0.2">
      <c r="A226" s="12">
        <v>205</v>
      </c>
      <c r="B226" s="18" t="s">
        <v>15</v>
      </c>
      <c r="C226" s="14" t="s">
        <v>16</v>
      </c>
      <c r="D226" s="16">
        <v>1</v>
      </c>
      <c r="E226" s="17"/>
      <c r="F226" s="11">
        <f t="shared" si="29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</row>
    <row r="227" spans="1:195" s="26" customFormat="1" ht="10.9" customHeight="1" x14ac:dyDescent="0.2">
      <c r="A227" s="12">
        <v>206</v>
      </c>
      <c r="B227" s="19" t="s">
        <v>20</v>
      </c>
      <c r="C227" s="27" t="s">
        <v>16</v>
      </c>
      <c r="D227" s="28">
        <v>1</v>
      </c>
      <c r="E227" s="29"/>
      <c r="F227" s="11">
        <f t="shared" si="29"/>
        <v>0</v>
      </c>
      <c r="G227" s="25"/>
      <c r="H227" s="25"/>
    </row>
    <row r="228" spans="1:195" s="26" customFormat="1" ht="10.9" customHeight="1" x14ac:dyDescent="0.2">
      <c r="A228" s="12">
        <v>207</v>
      </c>
      <c r="B228" s="19" t="s">
        <v>21</v>
      </c>
      <c r="C228" s="27" t="s">
        <v>17</v>
      </c>
      <c r="D228" s="30">
        <v>0.06</v>
      </c>
      <c r="E228" s="29"/>
      <c r="F228" s="11">
        <f t="shared" si="29"/>
        <v>0</v>
      </c>
      <c r="G228" s="25"/>
    </row>
    <row r="229" spans="1:195" s="4" customFormat="1" ht="12.6" customHeight="1" thickBot="1" x14ac:dyDescent="0.25">
      <c r="A229" s="59" t="s">
        <v>66</v>
      </c>
      <c r="B229" s="60"/>
      <c r="C229" s="60"/>
      <c r="D229" s="60"/>
      <c r="E229" s="61"/>
      <c r="F229" s="31">
        <f>SUM(F183:F228)</f>
        <v>0</v>
      </c>
      <c r="G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 spans="1:195" ht="24" customHeight="1" thickBot="1" x14ac:dyDescent="0.25">
      <c r="A230" s="8"/>
      <c r="C230" s="79" t="s">
        <v>1</v>
      </c>
      <c r="D230" s="80"/>
      <c r="E230" s="81">
        <f>F34+F85+F135+F229+F181</f>
        <v>0</v>
      </c>
      <c r="F230" s="82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  <c r="DU230" s="15"/>
      <c r="DV230" s="15"/>
      <c r="DW230" s="15"/>
      <c r="DX230" s="15"/>
      <c r="DY230" s="15"/>
      <c r="DZ230" s="15"/>
      <c r="EA230" s="15"/>
      <c r="EB230" s="15"/>
      <c r="EC230" s="15"/>
      <c r="ED230" s="15"/>
      <c r="EE230" s="15"/>
      <c r="EF230" s="15"/>
      <c r="EG230" s="15"/>
      <c r="EH230" s="15"/>
      <c r="EI230" s="15"/>
      <c r="EJ230" s="15"/>
      <c r="EK230" s="15"/>
      <c r="EL230" s="15"/>
      <c r="EM230" s="15"/>
      <c r="EN230" s="15"/>
      <c r="EO230" s="15"/>
      <c r="EP230" s="15"/>
      <c r="EQ230" s="15"/>
      <c r="ER230" s="15"/>
      <c r="ES230" s="15"/>
      <c r="ET230" s="15"/>
      <c r="EU230" s="15"/>
      <c r="EV230" s="15"/>
      <c r="EW230" s="15"/>
      <c r="EX230" s="15"/>
      <c r="EY230" s="15"/>
      <c r="EZ230" s="15"/>
      <c r="FA230" s="15"/>
      <c r="FB230" s="15"/>
      <c r="FC230" s="15"/>
      <c r="FD230" s="15"/>
      <c r="FE230" s="15"/>
      <c r="FF230" s="15"/>
      <c r="FG230" s="15"/>
      <c r="FH230" s="15"/>
      <c r="FI230" s="15"/>
      <c r="FJ230" s="15"/>
      <c r="FK230" s="15"/>
      <c r="FL230" s="15"/>
      <c r="FM230" s="15"/>
      <c r="FN230" s="15"/>
      <c r="FO230" s="15"/>
      <c r="FP230" s="15"/>
      <c r="FQ230" s="15"/>
      <c r="FR230" s="15"/>
      <c r="FS230" s="15"/>
      <c r="FT230" s="15"/>
      <c r="FU230" s="15"/>
      <c r="FV230" s="15"/>
      <c r="FW230" s="15"/>
      <c r="FX230" s="15"/>
      <c r="FY230" s="15"/>
      <c r="FZ230" s="15"/>
      <c r="GA230" s="15"/>
      <c r="GB230" s="15"/>
      <c r="GC230" s="15"/>
      <c r="GD230" s="15"/>
      <c r="GE230" s="15"/>
      <c r="GF230" s="15"/>
      <c r="GG230" s="15"/>
      <c r="GH230" s="15"/>
      <c r="GI230" s="15"/>
      <c r="GJ230" s="15"/>
      <c r="GK230" s="15"/>
      <c r="GL230" s="15"/>
      <c r="GM230" s="15"/>
    </row>
    <row r="231" spans="1:195" s="15" customFormat="1" ht="12.75" customHeight="1" x14ac:dyDescent="0.2">
      <c r="A231" s="83" t="s">
        <v>7</v>
      </c>
      <c r="B231" s="83"/>
      <c r="C231" s="83"/>
      <c r="D231" s="83"/>
      <c r="E231" s="83"/>
      <c r="F231" s="83"/>
    </row>
    <row r="232" spans="1:195" s="15" customFormat="1" ht="12.75" customHeight="1" x14ac:dyDescent="0.2">
      <c r="A232" s="83" t="s">
        <v>22</v>
      </c>
      <c r="B232" s="83"/>
      <c r="C232" s="83"/>
      <c r="D232" s="83"/>
      <c r="E232" s="83"/>
      <c r="F232" s="83"/>
    </row>
    <row r="233" spans="1:195" s="15" customFormat="1" ht="12.75" customHeight="1" x14ac:dyDescent="0.2">
      <c r="A233" s="83" t="s">
        <v>8</v>
      </c>
      <c r="B233" s="83"/>
      <c r="C233" s="83"/>
      <c r="D233" s="83"/>
      <c r="E233" s="83"/>
      <c r="F233" s="83"/>
    </row>
    <row r="234" spans="1:195" s="15" customFormat="1" ht="12.75" customHeight="1" x14ac:dyDescent="0.2">
      <c r="A234" s="3"/>
      <c r="B234" s="83" t="s">
        <v>9</v>
      </c>
      <c r="C234" s="83"/>
      <c r="D234" s="83"/>
      <c r="E234" s="83"/>
      <c r="F234" s="83"/>
    </row>
    <row r="235" spans="1:195" s="15" customFormat="1" ht="12.75" customHeight="1" x14ac:dyDescent="0.2">
      <c r="A235" s="83" t="s">
        <v>23</v>
      </c>
      <c r="B235" s="83"/>
      <c r="C235" s="83"/>
      <c r="D235" s="83"/>
      <c r="E235" s="83"/>
      <c r="F235" s="83"/>
    </row>
    <row r="236" spans="1:195" s="15" customFormat="1" ht="12.75" customHeight="1" x14ac:dyDescent="0.2">
      <c r="A236" s="83" t="s">
        <v>24</v>
      </c>
      <c r="B236" s="83"/>
      <c r="C236" s="83"/>
      <c r="D236" s="83"/>
      <c r="E236" s="83"/>
      <c r="F236" s="83"/>
    </row>
    <row r="237" spans="1:195" s="15" customFormat="1" ht="12.75" customHeight="1" x14ac:dyDescent="0.2">
      <c r="A237" s="83" t="s">
        <v>32</v>
      </c>
      <c r="B237" s="83"/>
      <c r="C237" s="83"/>
      <c r="D237" s="83"/>
      <c r="E237" s="83"/>
      <c r="F237" s="83"/>
    </row>
    <row r="238" spans="1:195" s="15" customFormat="1" ht="12.75" customHeight="1" x14ac:dyDescent="0.2">
      <c r="A238" s="3"/>
      <c r="B238" s="83" t="s">
        <v>31</v>
      </c>
      <c r="C238" s="83"/>
      <c r="D238" s="83"/>
      <c r="E238" s="83"/>
      <c r="F238" s="83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  <c r="FG238" s="2"/>
      <c r="FH238" s="2"/>
      <c r="FI238" s="2"/>
      <c r="FJ238" s="2"/>
      <c r="FK238" s="2"/>
      <c r="FL238" s="2"/>
      <c r="FM238" s="2"/>
      <c r="FN238" s="2"/>
      <c r="FO238" s="2"/>
      <c r="FP238" s="2"/>
      <c r="FQ238" s="2"/>
      <c r="FR238" s="2"/>
      <c r="FS238" s="2"/>
      <c r="FT238" s="2"/>
      <c r="FU238" s="2"/>
      <c r="FV238" s="2"/>
      <c r="FW238" s="2"/>
      <c r="FX238" s="2"/>
      <c r="FY238" s="2"/>
      <c r="FZ238" s="2"/>
      <c r="GA238" s="2"/>
      <c r="GB238" s="2"/>
      <c r="GC238" s="2"/>
      <c r="GD238" s="2"/>
      <c r="GE238" s="2"/>
      <c r="GF238" s="2"/>
      <c r="GG238" s="2"/>
      <c r="GH238" s="2"/>
      <c r="GI238" s="2"/>
    </row>
    <row r="239" spans="1:195" s="15" customFormat="1" ht="12.75" customHeight="1" x14ac:dyDescent="0.2">
      <c r="A239" s="3"/>
      <c r="B239" s="32" t="s">
        <v>30</v>
      </c>
      <c r="C239" s="32"/>
      <c r="D239" s="32"/>
      <c r="E239" s="32"/>
      <c r="F239" s="3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</row>
    <row r="240" spans="1:195" s="15" customFormat="1" x14ac:dyDescent="0.2">
      <c r="A240" s="83" t="s">
        <v>25</v>
      </c>
      <c r="B240" s="83"/>
      <c r="C240" s="83"/>
      <c r="D240" s="83"/>
      <c r="E240" s="83"/>
      <c r="F240" s="83"/>
    </row>
    <row r="241" spans="1:195" s="15" customFormat="1" x14ac:dyDescent="0.2">
      <c r="A241" s="3"/>
      <c r="B241" s="83" t="s">
        <v>26</v>
      </c>
      <c r="C241" s="83"/>
      <c r="D241" s="83"/>
      <c r="E241" s="83"/>
      <c r="F241" s="83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  <c r="GM241" s="2"/>
    </row>
    <row r="242" spans="1:195" s="15" customFormat="1" x14ac:dyDescent="0.2">
      <c r="A242" s="3"/>
      <c r="B242" s="83" t="s">
        <v>27</v>
      </c>
      <c r="C242" s="83"/>
      <c r="D242" s="83"/>
      <c r="E242" s="83"/>
      <c r="F242" s="83"/>
    </row>
  </sheetData>
  <mergeCells count="35">
    <mergeCell ref="B241:F241"/>
    <mergeCell ref="B242:F242"/>
    <mergeCell ref="A236:F236"/>
    <mergeCell ref="A240:F240"/>
    <mergeCell ref="B238:F238"/>
    <mergeCell ref="A237:F237"/>
    <mergeCell ref="C230:D230"/>
    <mergeCell ref="E230:F230"/>
    <mergeCell ref="A235:F235"/>
    <mergeCell ref="A8:F8"/>
    <mergeCell ref="A28:F28"/>
    <mergeCell ref="A34:E34"/>
    <mergeCell ref="B234:F234"/>
    <mergeCell ref="A233:F233"/>
    <mergeCell ref="A232:F232"/>
    <mergeCell ref="A231:F231"/>
    <mergeCell ref="A35:F35"/>
    <mergeCell ref="A79:F79"/>
    <mergeCell ref="A85:E85"/>
    <mergeCell ref="A86:F86"/>
    <mergeCell ref="A129:F129"/>
    <mergeCell ref="A135:E135"/>
    <mergeCell ref="A1:F1"/>
    <mergeCell ref="A5:A7"/>
    <mergeCell ref="B5:B7"/>
    <mergeCell ref="C5:C7"/>
    <mergeCell ref="D5:D6"/>
    <mergeCell ref="E5:E7"/>
    <mergeCell ref="F5:F7"/>
    <mergeCell ref="A229:E229"/>
    <mergeCell ref="A136:F136"/>
    <mergeCell ref="A175:F175"/>
    <mergeCell ref="A181:E181"/>
    <mergeCell ref="A182:F182"/>
    <mergeCell ref="A223:F223"/>
  </mergeCells>
  <phoneticPr fontId="3" type="noConversion"/>
  <conditionalFormatting sqref="A28">
    <cfRule type="cellIs" dxfId="24" priority="130" stopIfTrue="1" operator="equal">
      <formula>0</formula>
    </cfRule>
  </conditionalFormatting>
  <conditionalFormatting sqref="A79">
    <cfRule type="cellIs" dxfId="23" priority="121" stopIfTrue="1" operator="equal">
      <formula>0</formula>
    </cfRule>
  </conditionalFormatting>
  <conditionalFormatting sqref="A129">
    <cfRule type="cellIs" dxfId="22" priority="68" stopIfTrue="1" operator="equal">
      <formula>0</formula>
    </cfRule>
  </conditionalFormatting>
  <conditionalFormatting sqref="A175">
    <cfRule type="cellIs" dxfId="21" priority="62" stopIfTrue="1" operator="equal">
      <formula>0</formula>
    </cfRule>
  </conditionalFormatting>
  <conditionalFormatting sqref="A223">
    <cfRule type="cellIs" dxfId="20" priority="60" stopIfTrue="1" operator="equal">
      <formula>0</formula>
    </cfRule>
  </conditionalFormatting>
  <conditionalFormatting sqref="B13:B15">
    <cfRule type="expression" dxfId="19" priority="34">
      <formula>CellHasFormula</formula>
    </cfRule>
  </conditionalFormatting>
  <conditionalFormatting sqref="B20">
    <cfRule type="expression" dxfId="18" priority="33">
      <formula>CellHasFormula</formula>
    </cfRule>
  </conditionalFormatting>
  <conditionalFormatting sqref="B24">
    <cfRule type="expression" dxfId="17" priority="32">
      <formula>CellHasFormula</formula>
    </cfRule>
  </conditionalFormatting>
  <conditionalFormatting sqref="B41:B42">
    <cfRule type="expression" dxfId="16" priority="30">
      <formula>CellHasFormula</formula>
    </cfRule>
  </conditionalFormatting>
  <conditionalFormatting sqref="B46:B49">
    <cfRule type="expression" dxfId="15" priority="27">
      <formula>CellHasFormula</formula>
    </cfRule>
  </conditionalFormatting>
  <conditionalFormatting sqref="B53:B54">
    <cfRule type="expression" dxfId="14" priority="24">
      <formula>CellHasFormula</formula>
    </cfRule>
  </conditionalFormatting>
  <conditionalFormatting sqref="B58">
    <cfRule type="expression" dxfId="13" priority="25">
      <formula>CellHasFormula</formula>
    </cfRule>
  </conditionalFormatting>
  <conditionalFormatting sqref="B63">
    <cfRule type="expression" dxfId="12" priority="23">
      <formula>CellHasFormula</formula>
    </cfRule>
  </conditionalFormatting>
  <conditionalFormatting sqref="B93:B96">
    <cfRule type="expression" dxfId="11" priority="19">
      <formula>CellHasFormula</formula>
    </cfRule>
  </conditionalFormatting>
  <conditionalFormatting sqref="B101:B103">
    <cfRule type="expression" dxfId="10" priority="17">
      <formula>CellHasFormula</formula>
    </cfRule>
  </conditionalFormatting>
  <conditionalFormatting sqref="B108">
    <cfRule type="expression" dxfId="9" priority="16">
      <formula>CellHasFormula</formula>
    </cfRule>
  </conditionalFormatting>
  <conditionalFormatting sqref="B112">
    <cfRule type="expression" dxfId="8" priority="15">
      <formula>CellHasFormula</formula>
    </cfRule>
  </conditionalFormatting>
  <conditionalFormatting sqref="B120">
    <cfRule type="expression" dxfId="7" priority="14">
      <formula>CellHasFormula</formula>
    </cfRule>
  </conditionalFormatting>
  <conditionalFormatting sqref="B143:B144">
    <cfRule type="expression" dxfId="6" priority="12">
      <formula>CellHasFormula</formula>
    </cfRule>
  </conditionalFormatting>
  <conditionalFormatting sqref="B149:B152">
    <cfRule type="expression" dxfId="5" priority="9">
      <formula>CellHasFormula</formula>
    </cfRule>
  </conditionalFormatting>
  <conditionalFormatting sqref="B159">
    <cfRule type="expression" dxfId="4" priority="8">
      <formula>CellHasFormula</formula>
    </cfRule>
  </conditionalFormatting>
  <conditionalFormatting sqref="B188:B189">
    <cfRule type="expression" dxfId="3" priority="6">
      <formula>CellHasFormula</formula>
    </cfRule>
  </conditionalFormatting>
  <conditionalFormatting sqref="B194:B197">
    <cfRule type="expression" dxfId="2" priority="3">
      <formula>CellHasFormula</formula>
    </cfRule>
  </conditionalFormatting>
  <conditionalFormatting sqref="B202">
    <cfRule type="expression" dxfId="1" priority="2">
      <formula>CellHasFormula</formula>
    </cfRule>
  </conditionalFormatting>
  <conditionalFormatting sqref="B207">
    <cfRule type="expression" dxfId="0" priority="1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2025-11-16T19:20:20Z</dcterms:modified>
</cp:coreProperties>
</file>